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6" i="1"/>
  <c r="F14" i="2" l="1"/>
  <c r="F8"/>
  <c r="F21" i="1"/>
  <c r="F27"/>
  <c r="G27" s="1"/>
  <c r="F24"/>
  <c r="G24" s="1"/>
  <c r="F23"/>
  <c r="G23" s="1"/>
  <c r="F22"/>
  <c r="G22" s="1"/>
  <c r="F19"/>
  <c r="G19" s="1"/>
  <c r="F18"/>
  <c r="G18" s="1"/>
  <c r="F14"/>
  <c r="G14" s="1"/>
  <c r="F11"/>
  <c r="G11" s="1"/>
  <c r="F29" l="1"/>
</calcChain>
</file>

<file path=xl/sharedStrings.xml><?xml version="1.0" encoding="utf-8"?>
<sst xmlns="http://schemas.openxmlformats.org/spreadsheetml/2006/main" count="84" uniqueCount="76">
  <si>
    <t>Отчёт о выполненных работах по многоквартирному жилому дому, расположенному по адресу: ул. Агеева, д.1а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</si>
  <si>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</si>
  <si>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</si>
  <si>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</si>
  <si>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</si>
  <si>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</si>
  <si>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</si>
  <si>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</si>
  <si>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</si>
  <si>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</si>
  <si>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</si>
  <si>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</si>
  <si>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</si>
  <si>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</si>
  <si>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</si>
  <si>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</si>
  <si>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</si>
  <si>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</si>
  <si>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</si>
  <si>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</si>
  <si>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</si>
  <si>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шт.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</si>
  <si>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</si>
  <si>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</si>
  <si>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</si>
  <si>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</si>
  <si>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</si>
  <si>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м2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</si>
  <si>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</si>
  <si>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</si>
  <si>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</si>
  <si>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</si>
  <si>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01.08.2019 г. по 31.12.2019 г.</t>
  </si>
  <si>
    <t>Площадь дома 2545,2 кв. м, тариф 15,84 руб.с кв.м.</t>
  </si>
  <si>
    <t>6,1 Диагностика газовогооборудования (согласно Правил 410)</t>
  </si>
  <si>
    <t>0,27                0,57</t>
  </si>
  <si>
    <t>687,2   1450,76</t>
  </si>
  <si>
    <t>Общий долг по дому за ЖКУ на 01.01.2020г.,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</si>
  <si>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</si>
  <si>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</si>
  <si>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</si>
  <si>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</si>
  <si>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</si>
  <si>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ед.работ, руб.</t>
  </si>
  <si>
    <t>Итого, руб.</t>
  </si>
  <si>
    <t xml:space="preserve">прочистка канализации </t>
  </si>
  <si>
    <t>1 шт.</t>
  </si>
  <si>
    <t>замена муфты</t>
  </si>
  <si>
    <t>замена тройника</t>
  </si>
  <si>
    <t>содержание и текущий ремонт конструктивных элементов</t>
  </si>
  <si>
    <t>цена за ед. работ, руб.</t>
  </si>
  <si>
    <t>итого, руб.</t>
  </si>
  <si>
    <t>3 шт.</t>
  </si>
  <si>
    <t>под. 2</t>
  </si>
  <si>
    <t>замена трубы ц/о</t>
  </si>
  <si>
    <t>замена крана д-20 мм ц/о</t>
  </si>
  <si>
    <t>т/э</t>
  </si>
  <si>
    <t>ремонт перил</t>
  </si>
  <si>
    <t>под.1</t>
  </si>
  <si>
    <t>1,5 м.</t>
  </si>
  <si>
    <t>ремонт порога</t>
  </si>
  <si>
    <t>2 кв.м</t>
  </si>
  <si>
    <t>кв. 53,48,52</t>
  </si>
  <si>
    <t>10,5 п.м.</t>
  </si>
  <si>
    <t>кв. 53,46,50</t>
  </si>
  <si>
    <t>18 шт.</t>
  </si>
  <si>
    <t>кв.46,50</t>
  </si>
  <si>
    <t>20 п.м.</t>
  </si>
  <si>
    <t>Директор                                                                                                                 Бочарова Г.М.</t>
  </si>
  <si>
    <t>1.2 Завоз пескасоляной смеси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</si>
  <si>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</si>
  <si>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</si>
  <si>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установка аншлага</t>
  </si>
  <si>
    <t>Остаток на лицевом счёте дома на 01.01.2020г.</t>
  </si>
  <si>
    <t>Остаток на лицевом счёте дома на 01.08.2019г.</t>
  </si>
  <si>
    <t>Общий долг по дому за ЖКУ на 01.08.2019 г., в т.ч.: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</si>
</sst>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Fill="1" applyBorder="1"/>
    <xf numFmtId="0" fontId="3" fillId="0" borderId="8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vertical="center"/>
    </xf>
    <xf numFmtId="0" fontId="0" fillId="0" borderId="13" xfId="0" applyFont="1" applyBorder="1"/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0" fillId="0" borderId="0" xfId="0" applyFont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N31" sqref="N31"/>
    </sheetView>
  </sheetViews>
  <sheetFormatPr defaultRowHeight="15"/>
  <cols>
    <col min="1" max="1" width="13.85546875" customWidth="1"/>
    <col min="2" max="2" width="31.85546875" customWidth="1"/>
    <col min="5" max="5" width="10.7109375" customWidth="1"/>
    <col min="6" max="6" width="10.5703125" customWidth="1"/>
    <col min="7" max="7" width="11.140625" customWidth="1"/>
  </cols>
  <sheetData>
    <row r="1" spans="1:7" ht="29.25" customHeight="1">
      <c r="A1" s="32" t="s">
        <v>0</v>
      </c>
      <c r="B1" s="32"/>
      <c r="C1" s="32"/>
      <c r="D1" s="32"/>
      <c r="E1" s="32"/>
      <c r="F1" s="32"/>
      <c r="G1" s="32"/>
    </row>
    <row r="2" spans="1:7">
      <c r="A2" s="1"/>
      <c r="B2" s="32" t="s">
        <v>1</v>
      </c>
      <c r="C2" s="32"/>
      <c r="D2" s="32"/>
      <c r="E2" s="32"/>
      <c r="F2" s="32"/>
    </row>
    <row r="3" spans="1:7">
      <c r="A3" s="1"/>
      <c r="B3" s="32" t="s">
        <v>32</v>
      </c>
      <c r="C3" s="32"/>
      <c r="D3" s="32"/>
      <c r="E3" s="32"/>
      <c r="F3" s="32"/>
    </row>
    <row r="4" spans="1:7">
      <c r="A4" s="33" t="s">
        <v>33</v>
      </c>
      <c r="B4" s="33"/>
      <c r="C4" s="33"/>
      <c r="D4" s="33"/>
      <c r="E4" s="33"/>
      <c r="F4" s="33"/>
    </row>
    <row r="5" spans="1:7" ht="15.75" thickBot="1">
      <c r="A5" s="34" t="s">
        <v>74</v>
      </c>
      <c r="B5" s="34"/>
      <c r="C5" s="30"/>
      <c r="D5" s="30"/>
      <c r="E5" s="30"/>
      <c r="F5" s="30"/>
      <c r="G5" s="31">
        <v>0</v>
      </c>
    </row>
    <row r="6" spans="1:7" ht="15.75" thickBot="1">
      <c r="A6" s="34" t="s">
        <v>75</v>
      </c>
      <c r="B6" s="34"/>
      <c r="C6" s="30"/>
      <c r="D6" s="30"/>
      <c r="E6" s="30"/>
      <c r="F6" s="30"/>
      <c r="G6" s="20">
        <v>0</v>
      </c>
    </row>
    <row r="7" spans="1:7">
      <c r="A7" s="44" t="s">
        <v>2</v>
      </c>
      <c r="B7" s="45"/>
      <c r="C7" s="36" t="s">
        <v>3</v>
      </c>
      <c r="D7" s="36" t="s">
        <v>4</v>
      </c>
      <c r="E7" s="36" t="s">
        <v>5</v>
      </c>
      <c r="F7" s="36" t="s">
        <v>6</v>
      </c>
      <c r="G7" s="36" t="s">
        <v>7</v>
      </c>
    </row>
    <row r="8" spans="1:7">
      <c r="A8" s="46"/>
      <c r="B8" s="47"/>
      <c r="C8" s="37"/>
      <c r="D8" s="37"/>
      <c r="E8" s="37"/>
      <c r="F8" s="37"/>
      <c r="G8" s="37"/>
    </row>
    <row r="9" spans="1:7" ht="2.25" customHeight="1" thickBot="1">
      <c r="A9" s="48"/>
      <c r="B9" s="49"/>
      <c r="C9" s="38"/>
      <c r="D9" s="38"/>
      <c r="E9" s="38"/>
      <c r="F9" s="38"/>
      <c r="G9" s="38"/>
    </row>
    <row r="10" spans="1:7" ht="15.75" thickBot="1">
      <c r="A10" s="39" t="s">
        <v>8</v>
      </c>
      <c r="B10" s="40"/>
      <c r="C10" s="40"/>
      <c r="D10" s="40"/>
      <c r="E10" s="40"/>
      <c r="F10" s="40"/>
      <c r="G10" s="2"/>
    </row>
    <row r="11" spans="1:7" ht="1.5" customHeight="1" thickBot="1">
      <c r="A11" s="35" t="s">
        <v>9</v>
      </c>
      <c r="B11" s="35"/>
      <c r="C11" s="41" t="s">
        <v>10</v>
      </c>
      <c r="D11" s="41">
        <v>2545.1999999999998</v>
      </c>
      <c r="E11" s="41">
        <v>1.8</v>
      </c>
      <c r="F11" s="42">
        <f>D11*E11</f>
        <v>4581.3599999999997</v>
      </c>
      <c r="G11" s="43">
        <f>F11*5</f>
        <v>22906.799999999999</v>
      </c>
    </row>
    <row r="12" spans="1:7" ht="15.75" thickBot="1">
      <c r="A12" s="35"/>
      <c r="B12" s="35"/>
      <c r="C12" s="41"/>
      <c r="D12" s="41"/>
      <c r="E12" s="41"/>
      <c r="F12" s="42"/>
      <c r="G12" s="43"/>
    </row>
    <row r="13" spans="1:7" ht="15.75" thickBot="1">
      <c r="A13" s="35" t="s">
        <v>69</v>
      </c>
      <c r="B13" s="35"/>
      <c r="C13" s="3" t="s">
        <v>11</v>
      </c>
      <c r="D13" s="6">
        <v>4</v>
      </c>
      <c r="E13" s="3">
        <v>326.16000000000003</v>
      </c>
      <c r="F13" s="3">
        <v>1304.6400000000001</v>
      </c>
      <c r="G13" s="7">
        <v>1304.6400000000001</v>
      </c>
    </row>
    <row r="14" spans="1:7" ht="16.5" customHeight="1" thickBot="1">
      <c r="A14" s="35" t="s">
        <v>12</v>
      </c>
      <c r="B14" s="35"/>
      <c r="C14" s="3" t="s">
        <v>13</v>
      </c>
      <c r="D14" s="3">
        <v>2545.1999999999998</v>
      </c>
      <c r="E14" s="3">
        <v>0.1</v>
      </c>
      <c r="F14" s="4">
        <f>D14*E14</f>
        <v>254.51999999999998</v>
      </c>
      <c r="G14" s="7">
        <f>F14*5</f>
        <v>1272.5999999999999</v>
      </c>
    </row>
    <row r="15" spans="1:7" ht="15.75" thickBot="1">
      <c r="A15" s="35" t="s">
        <v>14</v>
      </c>
      <c r="B15" s="35"/>
      <c r="C15" s="3"/>
      <c r="D15" s="3"/>
      <c r="E15" s="3"/>
      <c r="F15" s="4"/>
      <c r="G15" s="8">
        <v>25162.55</v>
      </c>
    </row>
    <row r="16" spans="1:7" ht="26.25" customHeight="1" thickBot="1">
      <c r="A16" s="35" t="s">
        <v>15</v>
      </c>
      <c r="B16" s="35"/>
      <c r="C16" s="3"/>
      <c r="D16" s="3"/>
      <c r="E16" s="3"/>
      <c r="F16" s="4"/>
      <c r="G16" s="7">
        <v>2788.79</v>
      </c>
    </row>
    <row r="17" spans="1:7" ht="15.75" thickBot="1">
      <c r="A17" s="35" t="s">
        <v>16</v>
      </c>
      <c r="B17" s="35"/>
      <c r="C17" s="35"/>
      <c r="D17" s="35"/>
      <c r="E17" s="35"/>
      <c r="F17" s="35"/>
      <c r="G17" s="7"/>
    </row>
    <row r="18" spans="1:7" ht="23.25" customHeight="1" thickBot="1">
      <c r="A18" s="50" t="s">
        <v>17</v>
      </c>
      <c r="B18" s="50"/>
      <c r="C18" s="3" t="s">
        <v>18</v>
      </c>
      <c r="D18" s="3">
        <v>52</v>
      </c>
      <c r="E18" s="3">
        <v>27.58</v>
      </c>
      <c r="F18" s="4">
        <f>D18*E18</f>
        <v>1434.1599999999999</v>
      </c>
      <c r="G18" s="7">
        <f>F18*2</f>
        <v>2868.3199999999997</v>
      </c>
    </row>
    <row r="19" spans="1:7" ht="23.25" customHeight="1" thickBot="1">
      <c r="A19" s="50" t="s">
        <v>19</v>
      </c>
      <c r="B19" s="50"/>
      <c r="C19" s="3" t="s">
        <v>20</v>
      </c>
      <c r="D19" s="3">
        <v>52</v>
      </c>
      <c r="E19" s="3">
        <v>13.78</v>
      </c>
      <c r="F19" s="4">
        <f>D19*E19</f>
        <v>716.56</v>
      </c>
      <c r="G19" s="7">
        <f>F19*1</f>
        <v>716.56</v>
      </c>
    </row>
    <row r="20" spans="1:7" ht="27.75" customHeight="1" thickBot="1">
      <c r="A20" s="35" t="s">
        <v>22</v>
      </c>
      <c r="B20" s="35"/>
      <c r="C20" s="3" t="s">
        <v>23</v>
      </c>
      <c r="D20" s="9"/>
      <c r="E20" s="3"/>
      <c r="F20" s="4"/>
      <c r="G20" s="10">
        <v>24390.95</v>
      </c>
    </row>
    <row r="21" spans="1:7" ht="25.5" customHeight="1" thickBot="1">
      <c r="A21" s="39" t="s">
        <v>34</v>
      </c>
      <c r="B21" s="52"/>
      <c r="C21" s="3" t="s">
        <v>21</v>
      </c>
      <c r="D21" s="6">
        <v>52</v>
      </c>
      <c r="E21" s="3">
        <v>250</v>
      </c>
      <c r="F21" s="4">
        <f>D21*E21</f>
        <v>13000</v>
      </c>
      <c r="G21" s="10">
        <v>13000</v>
      </c>
    </row>
    <row r="22" spans="1:7" ht="15.75" thickBot="1">
      <c r="A22" s="50" t="s">
        <v>24</v>
      </c>
      <c r="B22" s="50"/>
      <c r="C22" s="3" t="s">
        <v>25</v>
      </c>
      <c r="D22" s="3">
        <v>2545.1999999999998</v>
      </c>
      <c r="E22" s="3">
        <v>0.75</v>
      </c>
      <c r="F22" s="4">
        <f>D22*E22</f>
        <v>1908.8999999999999</v>
      </c>
      <c r="G22" s="7">
        <f>F22*5</f>
        <v>9544.5</v>
      </c>
    </row>
    <row r="23" spans="1:7" ht="17.25" customHeight="1" thickBot="1">
      <c r="A23" s="50" t="s">
        <v>26</v>
      </c>
      <c r="B23" s="50"/>
      <c r="C23" s="3" t="s">
        <v>13</v>
      </c>
      <c r="D23" s="3">
        <v>2545.1999999999998</v>
      </c>
      <c r="E23" s="3">
        <v>1.1000000000000001</v>
      </c>
      <c r="F23" s="4">
        <f>D23*E23</f>
        <v>2799.72</v>
      </c>
      <c r="G23" s="7">
        <f>F23*5</f>
        <v>13998.599999999999</v>
      </c>
    </row>
    <row r="24" spans="1:7" ht="15.75" thickBot="1">
      <c r="A24" s="50" t="s">
        <v>70</v>
      </c>
      <c r="B24" s="50"/>
      <c r="C24" s="3" t="s">
        <v>27</v>
      </c>
      <c r="D24" s="3">
        <v>2545.1999999999998</v>
      </c>
      <c r="E24" s="4">
        <v>4.12</v>
      </c>
      <c r="F24" s="4">
        <f>D24*E24</f>
        <v>10486.224</v>
      </c>
      <c r="G24" s="5">
        <f>F24*5</f>
        <v>52431.12</v>
      </c>
    </row>
    <row r="25" spans="1:7" ht="58.5" customHeight="1" thickBot="1">
      <c r="A25" s="39" t="s">
        <v>71</v>
      </c>
      <c r="B25" s="52"/>
      <c r="C25" s="11"/>
      <c r="D25" s="3">
        <v>2545.1999999999998</v>
      </c>
      <c r="E25" s="12" t="s">
        <v>35</v>
      </c>
      <c r="F25" s="13" t="s">
        <v>36</v>
      </c>
      <c r="G25" s="14">
        <v>16090.15</v>
      </c>
    </row>
    <row r="26" spans="1:7" ht="15.75" thickBot="1">
      <c r="A26" s="53" t="s">
        <v>28</v>
      </c>
      <c r="B26" s="54"/>
      <c r="C26" s="3"/>
      <c r="D26" s="9"/>
      <c r="E26" s="3"/>
      <c r="F26" s="3"/>
      <c r="G26" s="7">
        <f>SUM(G11:G25)</f>
        <v>186475.58</v>
      </c>
    </row>
    <row r="27" spans="1:7" ht="26.25" customHeight="1" thickBot="1">
      <c r="A27" s="55" t="s">
        <v>29</v>
      </c>
      <c r="B27" s="50"/>
      <c r="C27" s="6" t="s">
        <v>27</v>
      </c>
      <c r="D27" s="6">
        <v>2545.1999999999998</v>
      </c>
      <c r="E27" s="6">
        <v>15.84</v>
      </c>
      <c r="F27" s="15">
        <f>D27*E27</f>
        <v>40315.967999999993</v>
      </c>
      <c r="G27" s="16">
        <f>F27*5</f>
        <v>201579.83999999997</v>
      </c>
    </row>
    <row r="28" spans="1:7" ht="15.75" thickBot="1">
      <c r="A28" s="55" t="s">
        <v>30</v>
      </c>
      <c r="B28" s="50"/>
      <c r="C28" s="3"/>
      <c r="D28" s="9"/>
      <c r="E28" s="3"/>
      <c r="F28" s="3">
        <v>0</v>
      </c>
      <c r="G28" s="17"/>
    </row>
    <row r="29" spans="1:7" ht="15.75" thickBot="1">
      <c r="A29" s="35" t="s">
        <v>73</v>
      </c>
      <c r="B29" s="35"/>
      <c r="C29" s="28"/>
      <c r="D29" s="9"/>
      <c r="E29" s="28"/>
      <c r="F29" s="29">
        <f>G27-G26</f>
        <v>15104.25999999998</v>
      </c>
      <c r="G29" s="21"/>
    </row>
    <row r="30" spans="1:7" ht="15.75" thickBot="1">
      <c r="A30" s="56" t="s">
        <v>37</v>
      </c>
      <c r="B30" s="56"/>
      <c r="C30" s="18"/>
      <c r="D30" s="19"/>
      <c r="E30" s="11"/>
      <c r="F30" s="20">
        <v>33799.49</v>
      </c>
      <c r="G30" s="21"/>
    </row>
    <row r="31" spans="1:7" ht="15.75" thickBot="1">
      <c r="A31" s="57" t="s">
        <v>31</v>
      </c>
      <c r="B31" s="57"/>
      <c r="C31" s="18"/>
      <c r="D31" s="19"/>
      <c r="E31" s="18"/>
      <c r="F31" s="22">
        <v>33799.49</v>
      </c>
      <c r="G31" s="21"/>
    </row>
    <row r="32" spans="1:7">
      <c r="A32" s="51"/>
      <c r="B32" s="51"/>
      <c r="C32" s="23"/>
      <c r="D32" s="24"/>
      <c r="E32" s="23"/>
      <c r="F32" s="23"/>
      <c r="G32" s="21"/>
    </row>
    <row r="33" spans="1:6">
      <c r="A33" t="s">
        <v>68</v>
      </c>
      <c r="B33" s="21"/>
      <c r="C33" s="21"/>
      <c r="D33" s="21"/>
      <c r="E33" s="21"/>
      <c r="F33" s="21"/>
    </row>
  </sheetData>
  <mergeCells count="39">
    <mergeCell ref="A20:B20"/>
    <mergeCell ref="A32:B32"/>
    <mergeCell ref="A21:B21"/>
    <mergeCell ref="A26:B26"/>
    <mergeCell ref="A27:B27"/>
    <mergeCell ref="A28:B28"/>
    <mergeCell ref="A30:B30"/>
    <mergeCell ref="A31:B31"/>
    <mergeCell ref="A22:B22"/>
    <mergeCell ref="A23:B23"/>
    <mergeCell ref="A24:B24"/>
    <mergeCell ref="A25:B25"/>
    <mergeCell ref="A29:B29"/>
    <mergeCell ref="F7:F9"/>
    <mergeCell ref="A16:B16"/>
    <mergeCell ref="A17:F17"/>
    <mergeCell ref="A18:B18"/>
    <mergeCell ref="A19:B19"/>
    <mergeCell ref="A6:B6"/>
    <mergeCell ref="A13:B13"/>
    <mergeCell ref="A14:B14"/>
    <mergeCell ref="A15:B15"/>
    <mergeCell ref="G7:G9"/>
    <mergeCell ref="A10:F10"/>
    <mergeCell ref="A11:B12"/>
    <mergeCell ref="C11:C12"/>
    <mergeCell ref="D11:D12"/>
    <mergeCell ref="E11:E12"/>
    <mergeCell ref="F11:F12"/>
    <mergeCell ref="G11:G12"/>
    <mergeCell ref="A7:B9"/>
    <mergeCell ref="C7:C9"/>
    <mergeCell ref="D7:D9"/>
    <mergeCell ref="E7:E9"/>
    <mergeCell ref="A1:G1"/>
    <mergeCell ref="B2:F2"/>
    <mergeCell ref="B3:F3"/>
    <mergeCell ref="A4:F4"/>
    <mergeCell ref="A5:B5"/>
  </mergeCells>
  <pageMargins left="0.38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I11" sqref="I11"/>
    </sheetView>
  </sheetViews>
  <sheetFormatPr defaultRowHeight="15"/>
  <cols>
    <col min="1" max="1" width="5" customWidth="1"/>
    <col min="3" max="3" width="35.5703125" customWidth="1"/>
    <col min="5" max="5" width="10.140625" customWidth="1"/>
    <col min="6" max="6" width="10.42578125" customWidth="1"/>
  </cols>
  <sheetData>
    <row r="1" spans="1:6">
      <c r="A1" s="58" t="s">
        <v>38</v>
      </c>
      <c r="B1" s="58"/>
      <c r="C1" s="58"/>
      <c r="D1" s="58"/>
      <c r="E1" s="58"/>
      <c r="F1" s="58"/>
    </row>
    <row r="2" spans="1:6" ht="60">
      <c r="A2" s="25" t="s">
        <v>39</v>
      </c>
      <c r="B2" s="25" t="s">
        <v>40</v>
      </c>
      <c r="C2" s="26" t="s">
        <v>41</v>
      </c>
      <c r="D2" s="25" t="s">
        <v>42</v>
      </c>
      <c r="E2" s="25" t="s">
        <v>43</v>
      </c>
      <c r="F2" s="25" t="s">
        <v>44</v>
      </c>
    </row>
    <row r="3" spans="1:6">
      <c r="A3" s="26">
        <v>1</v>
      </c>
      <c r="B3" s="26" t="s">
        <v>53</v>
      </c>
      <c r="C3" s="27" t="s">
        <v>45</v>
      </c>
      <c r="D3" s="26" t="s">
        <v>67</v>
      </c>
      <c r="E3" s="26">
        <v>444.14</v>
      </c>
      <c r="F3" s="26">
        <v>8882.7999999999993</v>
      </c>
    </row>
    <row r="4" spans="1:6" ht="30">
      <c r="A4" s="26">
        <v>2</v>
      </c>
      <c r="B4" s="27" t="s">
        <v>62</v>
      </c>
      <c r="C4" s="26" t="s">
        <v>54</v>
      </c>
      <c r="D4" s="26" t="s">
        <v>63</v>
      </c>
      <c r="E4" s="26">
        <v>901.39</v>
      </c>
      <c r="F4" s="26">
        <v>9464.6</v>
      </c>
    </row>
    <row r="5" spans="1:6" ht="30">
      <c r="A5" s="26">
        <v>3</v>
      </c>
      <c r="B5" s="27" t="s">
        <v>64</v>
      </c>
      <c r="C5" s="26" t="s">
        <v>47</v>
      </c>
      <c r="D5" s="26" t="s">
        <v>65</v>
      </c>
      <c r="E5" s="26">
        <v>287.39999999999998</v>
      </c>
      <c r="F5" s="26">
        <v>5173.2</v>
      </c>
    </row>
    <row r="6" spans="1:6">
      <c r="A6" s="26">
        <v>4</v>
      </c>
      <c r="B6" s="26" t="s">
        <v>56</v>
      </c>
      <c r="C6" s="26" t="s">
        <v>55</v>
      </c>
      <c r="D6" s="26" t="s">
        <v>46</v>
      </c>
      <c r="E6" s="26">
        <v>524.24</v>
      </c>
      <c r="F6" s="26">
        <v>524.24</v>
      </c>
    </row>
    <row r="7" spans="1:6">
      <c r="A7" s="26">
        <v>5</v>
      </c>
      <c r="B7" s="26" t="s">
        <v>66</v>
      </c>
      <c r="C7" s="26" t="s">
        <v>48</v>
      </c>
      <c r="D7" s="26" t="s">
        <v>52</v>
      </c>
      <c r="E7" s="26">
        <v>372.57</v>
      </c>
      <c r="F7" s="26">
        <v>1117.71</v>
      </c>
    </row>
    <row r="8" spans="1:6">
      <c r="A8" s="26"/>
      <c r="B8" s="26"/>
      <c r="C8" s="27"/>
      <c r="D8" s="26"/>
      <c r="E8" s="26"/>
      <c r="F8" s="26">
        <f>SUM(F3:F7)</f>
        <v>25162.550000000003</v>
      </c>
    </row>
    <row r="9" spans="1:6">
      <c r="A9" s="59" t="s">
        <v>49</v>
      </c>
      <c r="B9" s="59"/>
      <c r="C9" s="59"/>
      <c r="D9" s="59"/>
      <c r="E9" s="59"/>
      <c r="F9" s="59"/>
    </row>
    <row r="10" spans="1:6" ht="60">
      <c r="A10" s="27" t="s">
        <v>39</v>
      </c>
      <c r="B10" s="27" t="s">
        <v>40</v>
      </c>
      <c r="C10" s="26" t="s">
        <v>41</v>
      </c>
      <c r="D10" s="25" t="s">
        <v>42</v>
      </c>
      <c r="E10" s="25" t="s">
        <v>50</v>
      </c>
      <c r="F10" s="27" t="s">
        <v>51</v>
      </c>
    </row>
    <row r="11" spans="1:6">
      <c r="A11" s="26">
        <v>1</v>
      </c>
      <c r="B11" s="26" t="s">
        <v>58</v>
      </c>
      <c r="C11" s="27" t="s">
        <v>57</v>
      </c>
      <c r="D11" s="26" t="s">
        <v>59</v>
      </c>
      <c r="E11" s="26">
        <v>375.21</v>
      </c>
      <c r="F11" s="26">
        <v>562.82000000000005</v>
      </c>
    </row>
    <row r="12" spans="1:6">
      <c r="A12" s="26">
        <v>2</v>
      </c>
      <c r="B12" s="26" t="s">
        <v>58</v>
      </c>
      <c r="C12" s="27" t="s">
        <v>60</v>
      </c>
      <c r="D12" s="26" t="s">
        <v>61</v>
      </c>
      <c r="E12" s="26">
        <v>605.63</v>
      </c>
      <c r="F12" s="26">
        <v>1211.26</v>
      </c>
    </row>
    <row r="13" spans="1:6">
      <c r="A13" s="26"/>
      <c r="B13" s="26"/>
      <c r="C13" s="27" t="s">
        <v>72</v>
      </c>
      <c r="D13" s="26" t="s">
        <v>46</v>
      </c>
      <c r="E13" s="26">
        <v>1014.71</v>
      </c>
      <c r="F13" s="26">
        <v>1014.71</v>
      </c>
    </row>
    <row r="14" spans="1:6">
      <c r="A14" s="26"/>
      <c r="B14" s="26"/>
      <c r="C14" s="26"/>
      <c r="D14" s="26"/>
      <c r="E14" s="26"/>
      <c r="F14" s="26">
        <f>SUM(F11:F13)</f>
        <v>2788.79</v>
      </c>
    </row>
  </sheetData>
  <mergeCells count="2">
    <mergeCell ref="A1:F1"/>
    <mergeCell ref="A9:F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2020-03-16T09:57:38Z</cp:lastPrinted>
  <dcterms:created xsi:type="dcterms:W3CDTF">2020-02-05T11:57:50Z</dcterms:created>
  <dcterms:modified xsi:type="dcterms:W3CDTF">2020-03-16T09:58:21Z</dcterms:modified>
</cp:coreProperties>
</file>