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9" i="1"/>
  <c r="F11" i="2"/>
  <c r="F15"/>
  <c r="F20" i="1"/>
  <c r="F27"/>
  <c r="G27" s="1"/>
  <c r="F25"/>
  <c r="G25" s="1"/>
  <c r="F23"/>
  <c r="G23" s="1"/>
  <c r="F22"/>
  <c r="G22" s="1"/>
  <c r="F21"/>
  <c r="F17"/>
  <c r="F13"/>
  <c r="G13" s="1"/>
  <c r="F11"/>
  <c r="G11" s="1"/>
  <c r="G26" s="1"/>
</calcChain>
</file>

<file path=xl/sharedStrings.xml><?xml version="1.0" encoding="utf-8"?>
<sst xmlns="http://schemas.openxmlformats.org/spreadsheetml/2006/main" count="89" uniqueCount="78">
  <si>
    <t>Отчёт о выполненных работах по многоквартирному жилому дому, расположенному по адресу: Степанова, д.33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</si>
  <si>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</si>
  <si>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</si>
  <si>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</si>
  <si>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</si>
  <si>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</si>
  <si>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</si>
  <si>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</si>
  <si>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</si>
  <si>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</si>
  <si>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</si>
  <si>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м3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</si>
  <si>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</si>
  <si>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</si>
  <si>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3. Содержание и текущий ремонт инженерных коммуникаций</t>
  </si>
  <si>
    <t>4. Содержание и текущий ремонт конструктивных элементов.</t>
  </si>
  <si>
    <t>шт.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</si>
  <si>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</si>
  <si>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5.2  Вентканалы</t>
  </si>
  <si>
    <t>Шт. 2 раз в год</t>
  </si>
  <si>
    <t xml:space="preserve">6. Содержание мусорокамер: ремонт, прочистка </t>
  </si>
  <si>
    <t>7. Техническое обслуживание и ремонт внутридомового газового оборудования</t>
  </si>
  <si>
    <t>1 раз в год</t>
  </si>
  <si>
    <t>8. Содержание лифтов (подрядная организация ООО "Тулалифт-2 лицензированная)</t>
  </si>
  <si>
    <t>шт</t>
  </si>
  <si>
    <t>9. Освидетельствование лифтов (подрядная организация ООО "Лифт-сервис" лицензированная)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</si>
  <si>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</si>
  <si>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</si>
  <si>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11.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</si>
  <si>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</si>
  <si>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</si>
  <si>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</si>
  <si>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содержание жилья</t>
  </si>
  <si>
    <t>Директор                                                                                                                 Янюк П.Ю.</t>
  </si>
  <si>
    <t>за период с  01.12.2019 г. по 31.12.2019 г.</t>
  </si>
  <si>
    <t>Площадь дома 21626,61 кв. м, тариф 21,89 руб.с кв.м.</t>
  </si>
  <si>
    <t>0,15                 0,2                   2,78</t>
  </si>
  <si>
    <t>3189,39  4252,52   59110,06</t>
  </si>
  <si>
    <t>Общий долг по дому за ЖКУ на 31.12.2019г., в т.ч.:</t>
  </si>
  <si>
    <t>Бочарова Г.М.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</si>
  <si>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</si>
  <si>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</si>
  <si>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</si>
  <si>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</si>
  <si>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</si>
  <si>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</si>
  <si>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</si>
  <si>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1 шт.</t>
  </si>
  <si>
    <t>замена муфты</t>
  </si>
  <si>
    <t>под.1-10</t>
  </si>
  <si>
    <t>замена электролампочек</t>
  </si>
  <si>
    <t>2 шт.</t>
  </si>
  <si>
    <t>прочистка канализации</t>
  </si>
  <si>
    <t>3 п.м.</t>
  </si>
  <si>
    <t>содержание и текущий ремонт конструктивных элементов</t>
  </si>
  <si>
    <t>под.8</t>
  </si>
  <si>
    <t>замена трубы д-25 мм г/в</t>
  </si>
  <si>
    <t>под.8,2</t>
  </si>
  <si>
    <t xml:space="preserve">ремонт щитовой </t>
  </si>
  <si>
    <t>50 шт.</t>
  </si>
  <si>
    <t>ликвидация воздушных пробок</t>
  </si>
  <si>
    <t>20 ст.</t>
  </si>
  <si>
    <t>п.4,8</t>
  </si>
  <si>
    <t>ликвидация течи г/в</t>
  </si>
  <si>
    <t>кв. 343,110</t>
  </si>
  <si>
    <t>кв.238</t>
  </si>
  <si>
    <t>замена патрона</t>
  </si>
  <si>
    <t>п.1</t>
  </si>
  <si>
    <t>под.1,3</t>
  </si>
  <si>
    <t>20 п.м.</t>
  </si>
  <si>
    <t>ремонт кровли</t>
  </si>
  <si>
    <t>кв.232</t>
  </si>
  <si>
    <t>2 кв.м.</t>
  </si>
  <si>
    <t>12.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</si>
  <si>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13 Услуги по управлению МКД</t>
  </si>
  <si>
    <t>Остаток на лицевом счёте дома на 01.12.2019г.</t>
  </si>
  <si>
    <t>Общий долг по дому за ЖКУ на 01.12.2019 г., в т.ч.:</t>
  </si>
  <si>
    <t>Остаток на лицевом счёте дома на 01.01.2020г.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</si>
</sst>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2" fontId="3" fillId="0" borderId="13" xfId="0" applyNumberFormat="1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2" fontId="3" fillId="0" borderId="14" xfId="0" applyNumberFormat="1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center" wrapText="1"/>
    </xf>
    <xf numFmtId="0" fontId="0" fillId="0" borderId="13" xfId="0" applyFont="1" applyBorder="1"/>
    <xf numFmtId="0" fontId="3" fillId="0" borderId="17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wrapText="1"/>
    </xf>
    <xf numFmtId="0" fontId="0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17" xfId="0" applyBorder="1" applyAlignment="1">
      <alignment horizontal="center" wrapText="1"/>
    </xf>
    <xf numFmtId="0" fontId="0" fillId="0" borderId="17" xfId="0" applyBorder="1"/>
    <xf numFmtId="0" fontId="0" fillId="0" borderId="17" xfId="0" applyBorder="1" applyAlignment="1">
      <alignment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2" fontId="3" fillId="0" borderId="13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17" workbookViewId="0">
      <selection activeCell="J27" sqref="J27"/>
    </sheetView>
  </sheetViews>
  <sheetFormatPr defaultRowHeight="15"/>
  <cols>
    <col min="1" max="1" width="13.28515625" customWidth="1"/>
    <col min="2" max="2" width="32.42578125" customWidth="1"/>
    <col min="3" max="3" width="9.7109375" customWidth="1"/>
    <col min="4" max="4" width="10.140625" customWidth="1"/>
    <col min="5" max="5" width="9.7109375" customWidth="1"/>
    <col min="6" max="6" width="11.140625" customWidth="1"/>
    <col min="7" max="7" width="12.7109375" customWidth="1"/>
  </cols>
  <sheetData>
    <row r="1" spans="1:7" ht="33.75" customHeight="1">
      <c r="A1" s="32" t="s">
        <v>0</v>
      </c>
      <c r="B1" s="32"/>
      <c r="C1" s="32"/>
      <c r="D1" s="32"/>
      <c r="E1" s="32"/>
      <c r="F1" s="32"/>
      <c r="G1" s="32"/>
    </row>
    <row r="2" spans="1:7">
      <c r="A2" s="32" t="s">
        <v>1</v>
      </c>
      <c r="B2" s="32"/>
      <c r="C2" s="32"/>
      <c r="D2" s="32"/>
      <c r="E2" s="32"/>
      <c r="F2" s="32"/>
      <c r="G2" s="32"/>
    </row>
    <row r="3" spans="1:7">
      <c r="A3" s="1"/>
      <c r="B3" s="32" t="s">
        <v>34</v>
      </c>
      <c r="C3" s="32"/>
      <c r="D3" s="32"/>
      <c r="E3" s="32"/>
      <c r="F3" s="32"/>
    </row>
    <row r="4" spans="1:7">
      <c r="A4" s="33" t="s">
        <v>35</v>
      </c>
      <c r="B4" s="33"/>
      <c r="C4" s="33"/>
      <c r="D4" s="33"/>
      <c r="E4" s="33"/>
      <c r="F4" s="33"/>
    </row>
    <row r="5" spans="1:7" ht="15" customHeight="1" thickBot="1">
      <c r="A5" s="43" t="s">
        <v>75</v>
      </c>
      <c r="B5" s="43"/>
      <c r="C5" s="29"/>
      <c r="D5" s="29"/>
      <c r="E5" s="29"/>
      <c r="F5" s="29"/>
      <c r="G5" s="30">
        <v>0</v>
      </c>
    </row>
    <row r="6" spans="1:7" ht="19.5" customHeight="1" thickBot="1">
      <c r="A6" s="43" t="s">
        <v>76</v>
      </c>
      <c r="B6" s="43"/>
      <c r="C6" s="29"/>
      <c r="D6" s="29"/>
      <c r="E6" s="29"/>
      <c r="F6" s="29"/>
      <c r="G6" s="31">
        <v>767260.98</v>
      </c>
    </row>
    <row r="7" spans="1:7">
      <c r="A7" s="34" t="s">
        <v>2</v>
      </c>
      <c r="B7" s="35"/>
      <c r="C7" s="40" t="s">
        <v>3</v>
      </c>
      <c r="D7" s="40" t="s">
        <v>4</v>
      </c>
      <c r="E7" s="40" t="s">
        <v>5</v>
      </c>
      <c r="F7" s="40" t="s">
        <v>6</v>
      </c>
      <c r="G7" s="40" t="s">
        <v>7</v>
      </c>
    </row>
    <row r="8" spans="1:7">
      <c r="A8" s="36"/>
      <c r="B8" s="37"/>
      <c r="C8" s="41"/>
      <c r="D8" s="41"/>
      <c r="E8" s="41"/>
      <c r="F8" s="41"/>
      <c r="G8" s="41"/>
    </row>
    <row r="9" spans="1:7" ht="7.5" customHeight="1" thickBot="1">
      <c r="A9" s="38"/>
      <c r="B9" s="39"/>
      <c r="C9" s="42"/>
      <c r="D9" s="42"/>
      <c r="E9" s="42"/>
      <c r="F9" s="42"/>
      <c r="G9" s="42"/>
    </row>
    <row r="10" spans="1:7" ht="16.5" customHeight="1" thickBot="1">
      <c r="A10" s="46" t="s">
        <v>8</v>
      </c>
      <c r="B10" s="47"/>
      <c r="C10" s="47"/>
      <c r="D10" s="47"/>
      <c r="E10" s="47"/>
      <c r="F10" s="47"/>
      <c r="G10" s="2"/>
    </row>
    <row r="11" spans="1:7" ht="5.25" customHeight="1" thickBot="1">
      <c r="A11" s="44" t="s">
        <v>9</v>
      </c>
      <c r="B11" s="44"/>
      <c r="C11" s="48" t="s">
        <v>10</v>
      </c>
      <c r="D11" s="48">
        <v>21626.61</v>
      </c>
      <c r="E11" s="48">
        <v>2</v>
      </c>
      <c r="F11" s="49">
        <f>D11*E11</f>
        <v>43253.22</v>
      </c>
      <c r="G11" s="45">
        <f>F11*1</f>
        <v>43253.22</v>
      </c>
    </row>
    <row r="12" spans="1:7" ht="11.25" customHeight="1" thickBot="1">
      <c r="A12" s="44"/>
      <c r="B12" s="44"/>
      <c r="C12" s="48"/>
      <c r="D12" s="48"/>
      <c r="E12" s="48"/>
      <c r="F12" s="49"/>
      <c r="G12" s="45"/>
    </row>
    <row r="13" spans="1:7" ht="14.25" customHeight="1" thickBot="1">
      <c r="A13" s="44" t="s">
        <v>12</v>
      </c>
      <c r="B13" s="44"/>
      <c r="C13" s="3" t="s">
        <v>13</v>
      </c>
      <c r="D13" s="3">
        <v>21262.61</v>
      </c>
      <c r="E13" s="3">
        <v>0.1</v>
      </c>
      <c r="F13" s="4">
        <f t="shared" ref="F13" si="0">D13*E13</f>
        <v>2126.261</v>
      </c>
      <c r="G13" s="6">
        <f>F13*1</f>
        <v>2126.261</v>
      </c>
    </row>
    <row r="14" spans="1:7" ht="15.75" thickBot="1">
      <c r="A14" s="44" t="s">
        <v>14</v>
      </c>
      <c r="B14" s="44"/>
      <c r="C14" s="3"/>
      <c r="D14" s="3"/>
      <c r="E14" s="3"/>
      <c r="F14" s="4"/>
      <c r="G14" s="7">
        <v>25525.19</v>
      </c>
    </row>
    <row r="15" spans="1:7" ht="24.75" customHeight="1" thickBot="1">
      <c r="A15" s="44" t="s">
        <v>15</v>
      </c>
      <c r="B15" s="44"/>
      <c r="C15" s="3"/>
      <c r="D15" s="3"/>
      <c r="E15" s="3"/>
      <c r="F15" s="4"/>
      <c r="G15" s="6">
        <v>3181.44</v>
      </c>
    </row>
    <row r="16" spans="1:7" ht="15.75" thickBot="1">
      <c r="A16" s="44" t="s">
        <v>17</v>
      </c>
      <c r="B16" s="44"/>
      <c r="C16" s="44"/>
      <c r="D16" s="44"/>
      <c r="E16" s="44"/>
      <c r="F16" s="44"/>
      <c r="G16" s="6"/>
    </row>
    <row r="17" spans="1:7" ht="26.25" customHeight="1" thickBot="1">
      <c r="A17" s="51" t="s">
        <v>18</v>
      </c>
      <c r="B17" s="51"/>
      <c r="C17" s="3" t="s">
        <v>19</v>
      </c>
      <c r="D17" s="3">
        <v>394</v>
      </c>
      <c r="E17" s="3">
        <v>13.78</v>
      </c>
      <c r="F17" s="3">
        <f>D17*E17</f>
        <v>5429.32</v>
      </c>
      <c r="G17" s="6">
        <v>5429.32</v>
      </c>
    </row>
    <row r="18" spans="1:7" ht="19.5" customHeight="1" thickBot="1">
      <c r="A18" s="46" t="s">
        <v>20</v>
      </c>
      <c r="B18" s="50"/>
      <c r="C18" s="3" t="s">
        <v>16</v>
      </c>
      <c r="D18" s="3">
        <v>10</v>
      </c>
      <c r="E18" s="3">
        <v>693.63</v>
      </c>
      <c r="F18" s="3">
        <v>693.63</v>
      </c>
      <c r="G18" s="6">
        <v>6936.3</v>
      </c>
    </row>
    <row r="19" spans="1:7" ht="24.75" customHeight="1" thickBot="1">
      <c r="A19" s="44" t="s">
        <v>21</v>
      </c>
      <c r="B19" s="44"/>
      <c r="C19" s="3" t="s">
        <v>22</v>
      </c>
      <c r="D19" s="8"/>
      <c r="E19" s="3"/>
      <c r="F19" s="4"/>
      <c r="G19" s="7">
        <v>0</v>
      </c>
    </row>
    <row r="20" spans="1:7" ht="27" customHeight="1" thickBot="1">
      <c r="A20" s="46" t="s">
        <v>23</v>
      </c>
      <c r="B20" s="50"/>
      <c r="C20" s="9" t="s">
        <v>24</v>
      </c>
      <c r="D20" s="9">
        <v>10</v>
      </c>
      <c r="E20" s="9">
        <v>4000</v>
      </c>
      <c r="F20" s="4">
        <f>D20*E20</f>
        <v>40000</v>
      </c>
      <c r="G20" s="10">
        <v>40000</v>
      </c>
    </row>
    <row r="21" spans="1:7" ht="24.75" customHeight="1" thickBot="1">
      <c r="A21" s="46" t="s">
        <v>25</v>
      </c>
      <c r="B21" s="50"/>
      <c r="C21" s="9" t="s">
        <v>16</v>
      </c>
      <c r="D21" s="11">
        <v>10</v>
      </c>
      <c r="E21" s="9">
        <v>2670</v>
      </c>
      <c r="F21" s="9">
        <f t="shared" ref="F21" si="1">D21*E21</f>
        <v>26700</v>
      </c>
      <c r="G21" s="12">
        <v>0</v>
      </c>
    </row>
    <row r="22" spans="1:7" ht="18" customHeight="1" thickBot="1">
      <c r="A22" s="51" t="s">
        <v>26</v>
      </c>
      <c r="B22" s="51"/>
      <c r="C22" s="3" t="s">
        <v>27</v>
      </c>
      <c r="D22" s="3">
        <v>21634.6</v>
      </c>
      <c r="E22" s="3">
        <v>0.75</v>
      </c>
      <c r="F22" s="4">
        <f>D22*E22</f>
        <v>16225.949999999999</v>
      </c>
      <c r="G22" s="6">
        <f>F22*1</f>
        <v>16225.949999999999</v>
      </c>
    </row>
    <row r="23" spans="1:7" ht="18" customHeight="1" thickBot="1">
      <c r="A23" s="51" t="s">
        <v>28</v>
      </c>
      <c r="B23" s="51"/>
      <c r="C23" s="3" t="s">
        <v>13</v>
      </c>
      <c r="D23" s="3">
        <v>21262.61</v>
      </c>
      <c r="E23" s="3">
        <v>0.95</v>
      </c>
      <c r="F23" s="4">
        <f>D23*E23</f>
        <v>20199.479500000001</v>
      </c>
      <c r="G23" s="6">
        <f>F23*1</f>
        <v>20199.479500000001</v>
      </c>
    </row>
    <row r="24" spans="1:7" ht="57.75" customHeight="1" thickBot="1">
      <c r="A24" s="46" t="s">
        <v>73</v>
      </c>
      <c r="B24" s="50"/>
      <c r="C24" s="9"/>
      <c r="D24" s="9">
        <v>21262.61</v>
      </c>
      <c r="E24" s="13" t="s">
        <v>36</v>
      </c>
      <c r="F24" s="14" t="s">
        <v>37</v>
      </c>
      <c r="G24" s="15">
        <v>96551.97</v>
      </c>
    </row>
    <row r="25" spans="1:7" ht="16.5" customHeight="1" thickBot="1">
      <c r="A25" s="51" t="s">
        <v>74</v>
      </c>
      <c r="B25" s="51"/>
      <c r="C25" s="3" t="s">
        <v>11</v>
      </c>
      <c r="D25" s="3">
        <v>21262.61</v>
      </c>
      <c r="E25" s="4">
        <v>5</v>
      </c>
      <c r="F25" s="4">
        <f>D25*E25</f>
        <v>106313.05</v>
      </c>
      <c r="G25" s="5">
        <f>F25*1</f>
        <v>106313.05</v>
      </c>
    </row>
    <row r="26" spans="1:7" ht="15.75" thickBot="1">
      <c r="A26" s="53" t="s">
        <v>29</v>
      </c>
      <c r="B26" s="54"/>
      <c r="C26" s="3"/>
      <c r="D26" s="8"/>
      <c r="E26" s="3"/>
      <c r="F26" s="3"/>
      <c r="G26" s="6">
        <f>SUM(G11:G25)</f>
        <v>365742.18050000002</v>
      </c>
    </row>
    <row r="27" spans="1:7" ht="27" customHeight="1" thickBot="1">
      <c r="A27" s="55" t="s">
        <v>30</v>
      </c>
      <c r="B27" s="51"/>
      <c r="C27" s="3" t="s">
        <v>10</v>
      </c>
      <c r="D27" s="3">
        <v>21262.61</v>
      </c>
      <c r="E27" s="3">
        <v>21.89</v>
      </c>
      <c r="F27" s="16">
        <f>D27*E27</f>
        <v>465438.53290000005</v>
      </c>
      <c r="G27" s="6">
        <f>F27*1</f>
        <v>465438.53290000005</v>
      </c>
    </row>
    <row r="28" spans="1:7" ht="15.75" thickBot="1">
      <c r="A28" s="55" t="s">
        <v>31</v>
      </c>
      <c r="B28" s="51"/>
      <c r="C28" s="3"/>
      <c r="D28" s="8"/>
      <c r="E28" s="3"/>
      <c r="F28" s="3">
        <v>0</v>
      </c>
      <c r="G28" s="17"/>
    </row>
    <row r="29" spans="1:7" ht="15.75" thickBot="1">
      <c r="A29" s="44" t="s">
        <v>77</v>
      </c>
      <c r="B29" s="44"/>
      <c r="C29" s="27"/>
      <c r="D29" s="8"/>
      <c r="E29" s="27"/>
      <c r="F29" s="28">
        <f>G27-G26</f>
        <v>99696.352400000033</v>
      </c>
      <c r="G29" s="21"/>
    </row>
    <row r="30" spans="1:7">
      <c r="A30" s="56" t="s">
        <v>38</v>
      </c>
      <c r="B30" s="56"/>
      <c r="C30" s="18"/>
      <c r="D30" s="19"/>
      <c r="E30" s="18"/>
      <c r="F30" s="20">
        <v>970469.03</v>
      </c>
      <c r="G30" s="21"/>
    </row>
    <row r="31" spans="1:7">
      <c r="A31" s="43" t="s">
        <v>32</v>
      </c>
      <c r="B31" s="43"/>
      <c r="C31" s="18"/>
      <c r="D31" s="19"/>
      <c r="E31" s="18"/>
      <c r="F31" s="18">
        <v>970469.03</v>
      </c>
    </row>
    <row r="32" spans="1:7">
      <c r="A32" s="52"/>
      <c r="B32" s="52"/>
      <c r="C32" s="22"/>
      <c r="D32" s="23"/>
      <c r="E32" s="22"/>
      <c r="F32" s="22"/>
    </row>
    <row r="33" spans="1:4">
      <c r="A33" t="s">
        <v>33</v>
      </c>
      <c r="D33" t="s">
        <v>39</v>
      </c>
    </row>
  </sheetData>
  <mergeCells count="39">
    <mergeCell ref="A31:B31"/>
    <mergeCell ref="A32:B32"/>
    <mergeCell ref="A24:B24"/>
    <mergeCell ref="A25:B25"/>
    <mergeCell ref="A26:B26"/>
    <mergeCell ref="A27:B27"/>
    <mergeCell ref="A28:B28"/>
    <mergeCell ref="A30:B30"/>
    <mergeCell ref="A29:B29"/>
    <mergeCell ref="A21:B21"/>
    <mergeCell ref="A22:B22"/>
    <mergeCell ref="A23:B23"/>
    <mergeCell ref="A16:F16"/>
    <mergeCell ref="A17:B17"/>
    <mergeCell ref="A18:B18"/>
    <mergeCell ref="A19:B19"/>
    <mergeCell ref="A20:B20"/>
    <mergeCell ref="A13:B13"/>
    <mergeCell ref="A14:B14"/>
    <mergeCell ref="A15:B15"/>
    <mergeCell ref="G11:G12"/>
    <mergeCell ref="A10:F10"/>
    <mergeCell ref="A11:B12"/>
    <mergeCell ref="C11:C12"/>
    <mergeCell ref="D11:D12"/>
    <mergeCell ref="E11:E12"/>
    <mergeCell ref="F11:F12"/>
    <mergeCell ref="A1:G1"/>
    <mergeCell ref="A2:G2"/>
    <mergeCell ref="B3:F3"/>
    <mergeCell ref="A4:F4"/>
    <mergeCell ref="A7:B9"/>
    <mergeCell ref="C7:C9"/>
    <mergeCell ref="D7:D9"/>
    <mergeCell ref="E7:E9"/>
    <mergeCell ref="F7:F9"/>
    <mergeCell ref="G7:G9"/>
    <mergeCell ref="A5:B5"/>
    <mergeCell ref="A6:B6"/>
  </mergeCells>
  <pageMargins left="0.23" right="0.21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J14" sqref="J14"/>
    </sheetView>
  </sheetViews>
  <sheetFormatPr defaultRowHeight="15"/>
  <cols>
    <col min="1" max="1" width="4.140625" customWidth="1"/>
    <col min="2" max="2" width="10.5703125" customWidth="1"/>
    <col min="3" max="3" width="37.42578125" customWidth="1"/>
  </cols>
  <sheetData>
    <row r="1" spans="1:6">
      <c r="A1" s="57" t="s">
        <v>40</v>
      </c>
      <c r="B1" s="57"/>
      <c r="C1" s="57"/>
      <c r="D1" s="57"/>
      <c r="E1" s="57"/>
      <c r="F1" s="57"/>
    </row>
    <row r="2" spans="1:6" ht="60">
      <c r="A2" s="24" t="s">
        <v>41</v>
      </c>
      <c r="B2" s="24" t="s">
        <v>42</v>
      </c>
      <c r="C2" s="25" t="s">
        <v>43</v>
      </c>
      <c r="D2" s="24" t="s">
        <v>44</v>
      </c>
      <c r="E2" s="24" t="s">
        <v>45</v>
      </c>
      <c r="F2" s="24" t="s">
        <v>46</v>
      </c>
    </row>
    <row r="3" spans="1:6">
      <c r="A3" s="25">
        <v>1</v>
      </c>
      <c r="B3" s="25" t="s">
        <v>67</v>
      </c>
      <c r="C3" s="26" t="s">
        <v>66</v>
      </c>
      <c r="D3" s="25" t="s">
        <v>47</v>
      </c>
      <c r="E3" s="25">
        <v>204.66</v>
      </c>
      <c r="F3" s="25">
        <v>204.66</v>
      </c>
    </row>
    <row r="4" spans="1:6">
      <c r="A4" s="25">
        <v>2</v>
      </c>
      <c r="B4" s="25" t="s">
        <v>65</v>
      </c>
      <c r="C4" s="25" t="s">
        <v>48</v>
      </c>
      <c r="D4" s="25" t="s">
        <v>51</v>
      </c>
      <c r="E4" s="25">
        <v>287.39999999999998</v>
      </c>
      <c r="F4" s="25">
        <v>574.79999999999995</v>
      </c>
    </row>
    <row r="5" spans="1:6">
      <c r="A5" s="25">
        <v>3</v>
      </c>
      <c r="B5" s="25" t="s">
        <v>64</v>
      </c>
      <c r="C5" s="25" t="s">
        <v>63</v>
      </c>
      <c r="D5" s="25" t="s">
        <v>51</v>
      </c>
      <c r="E5" s="25">
        <v>315.66000000000003</v>
      </c>
      <c r="F5" s="25">
        <v>631.32000000000005</v>
      </c>
    </row>
    <row r="6" spans="1:6">
      <c r="A6" s="25">
        <v>4</v>
      </c>
      <c r="B6" s="26" t="s">
        <v>62</v>
      </c>
      <c r="C6" s="25" t="s">
        <v>60</v>
      </c>
      <c r="D6" s="25" t="s">
        <v>61</v>
      </c>
      <c r="E6" s="25">
        <v>199.71</v>
      </c>
      <c r="F6" s="25">
        <v>3994.2</v>
      </c>
    </row>
    <row r="7" spans="1:6">
      <c r="A7" s="25">
        <v>5</v>
      </c>
      <c r="B7" s="25" t="s">
        <v>49</v>
      </c>
      <c r="C7" s="26" t="s">
        <v>50</v>
      </c>
      <c r="D7" s="25" t="s">
        <v>59</v>
      </c>
      <c r="E7" s="25">
        <v>148.83000000000001</v>
      </c>
      <c r="F7" s="25">
        <v>7441.5</v>
      </c>
    </row>
    <row r="8" spans="1:6">
      <c r="A8" s="25">
        <v>6</v>
      </c>
      <c r="B8" s="26" t="s">
        <v>57</v>
      </c>
      <c r="C8" s="25" t="s">
        <v>58</v>
      </c>
      <c r="D8" s="25" t="s">
        <v>51</v>
      </c>
      <c r="E8" s="25">
        <v>545.71</v>
      </c>
      <c r="F8" s="25">
        <v>1091.74</v>
      </c>
    </row>
    <row r="9" spans="1:6">
      <c r="A9" s="25">
        <v>7</v>
      </c>
      <c r="B9" s="25" t="s">
        <v>55</v>
      </c>
      <c r="C9" s="26" t="s">
        <v>56</v>
      </c>
      <c r="D9" s="25" t="s">
        <v>53</v>
      </c>
      <c r="E9" s="25">
        <v>901.39</v>
      </c>
      <c r="F9" s="25">
        <v>2704.17</v>
      </c>
    </row>
    <row r="10" spans="1:6">
      <c r="A10" s="25">
        <v>8</v>
      </c>
      <c r="B10" s="25" t="s">
        <v>68</v>
      </c>
      <c r="C10" s="26" t="s">
        <v>52</v>
      </c>
      <c r="D10" s="25" t="s">
        <v>69</v>
      </c>
      <c r="E10" s="25">
        <v>444.14</v>
      </c>
      <c r="F10" s="25">
        <v>8882.7999999999993</v>
      </c>
    </row>
    <row r="11" spans="1:6">
      <c r="A11" s="25"/>
      <c r="B11" s="25"/>
      <c r="C11" s="26"/>
      <c r="D11" s="25"/>
      <c r="E11" s="25"/>
      <c r="F11" s="25">
        <f>SUM(F3:F10)</f>
        <v>25525.19</v>
      </c>
    </row>
    <row r="12" spans="1:6">
      <c r="A12" s="58" t="s">
        <v>54</v>
      </c>
      <c r="B12" s="58"/>
      <c r="C12" s="58"/>
      <c r="D12" s="58"/>
      <c r="E12" s="58"/>
      <c r="F12" s="58"/>
    </row>
    <row r="13" spans="1:6" ht="60">
      <c r="A13" s="26" t="s">
        <v>41</v>
      </c>
      <c r="B13" s="26" t="s">
        <v>42</v>
      </c>
      <c r="C13" s="25" t="s">
        <v>43</v>
      </c>
      <c r="D13" s="24" t="s">
        <v>44</v>
      </c>
      <c r="E13" s="24" t="s">
        <v>45</v>
      </c>
      <c r="F13" s="26" t="s">
        <v>46</v>
      </c>
    </row>
    <row r="14" spans="1:6">
      <c r="A14" s="25">
        <v>1</v>
      </c>
      <c r="B14" s="25" t="s">
        <v>71</v>
      </c>
      <c r="C14" s="26" t="s">
        <v>70</v>
      </c>
      <c r="D14" s="25" t="s">
        <v>72</v>
      </c>
      <c r="E14" s="25">
        <v>1590.72</v>
      </c>
      <c r="F14" s="25">
        <v>3181.44</v>
      </c>
    </row>
    <row r="15" spans="1:6">
      <c r="A15" s="25"/>
      <c r="B15" s="25"/>
      <c r="C15" s="25"/>
      <c r="D15" s="25"/>
      <c r="E15" s="25"/>
      <c r="F15" s="25">
        <f>SUM(F14:F14)</f>
        <v>3181.44</v>
      </c>
    </row>
  </sheetData>
  <mergeCells count="2">
    <mergeCell ref="A1:F1"/>
    <mergeCell ref="A12:F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2020-03-16T10:12:16Z</cp:lastPrinted>
  <dcterms:created xsi:type="dcterms:W3CDTF">2020-02-04T13:06:30Z</dcterms:created>
  <dcterms:modified xsi:type="dcterms:W3CDTF">2020-03-16T10:12:57Z</dcterms:modified>
</cp:coreProperties>
</file>