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2"/>
  <c r="G18"/>
  <c r="F29" i="1"/>
  <c r="G29" s="1"/>
  <c r="F27"/>
  <c r="G27" s="1"/>
  <c r="F25"/>
  <c r="G25" s="1"/>
  <c r="F24"/>
  <c r="G24" s="1"/>
  <c r="F22"/>
  <c r="F21"/>
  <c r="G21" s="1"/>
  <c r="F20"/>
  <c r="G20" s="1"/>
  <c r="F15"/>
  <c r="G15" s="1"/>
  <c r="F14"/>
  <c r="F13"/>
  <c r="G13" s="1"/>
  <c r="F11"/>
  <c r="G11" s="1"/>
  <c r="G28" l="1"/>
  <c r="F31" s="1"/>
</calcChain>
</file>

<file path=xl/sharedStrings.xml><?xml version="1.0" encoding="utf-8"?>
<sst xmlns="http://schemas.openxmlformats.org/spreadsheetml/2006/main" count="103" uniqueCount="80">
  <si>
    <t>Отчёт о выполненных работах по многоквартирному жилому дому, расположенному по адресу: Красноармейский пр-т д.50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</si>
  <si>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</si>
  <si>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</si>
  <si>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</si>
  <si>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</si>
  <si>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</si>
  <si>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</si>
  <si>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квартал.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</si>
  <si>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</si>
  <si>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</si>
  <si>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</si>
  <si>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1.2. Механизированная уборка территории</t>
  </si>
  <si>
    <t>куб.м</t>
  </si>
  <si>
    <t>1.3 Завоз пескасоляной смеси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</si>
  <si>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</si>
  <si>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</si>
  <si>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</si>
  <si>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</si>
  <si>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шт.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</si>
  <si>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</si>
  <si>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</si>
  <si>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</si>
  <si>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</si>
  <si>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</si>
  <si>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</si>
  <si>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содержание жилья</t>
  </si>
  <si>
    <t>Площадь дома 3227,9 кв. м, тариф 14,22 руб.с кв.м.</t>
  </si>
  <si>
    <t>за период с  01.03.2020 г. по 31.12.2020 г.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</si>
  <si>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</si>
  <si>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</si>
  <si>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</si>
  <si>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</si>
  <si>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</si>
  <si>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</t>
  </si>
  <si>
    <t>цена,руб.</t>
  </si>
  <si>
    <t>п.м.</t>
  </si>
  <si>
    <t>замена крана</t>
  </si>
  <si>
    <t>под.1-4</t>
  </si>
  <si>
    <t>промывка системы трубопровода ц/о</t>
  </si>
  <si>
    <t>1000 м3</t>
  </si>
  <si>
    <t>Гидравлическое испытание системы ц/о</t>
  </si>
  <si>
    <t>м</t>
  </si>
  <si>
    <t>содержание и текущий ремонт конструктивных элементов</t>
  </si>
  <si>
    <t>кв.м.</t>
  </si>
  <si>
    <t>подвал</t>
  </si>
  <si>
    <t>очистка от мусора</t>
  </si>
  <si>
    <t>замена трубы ц/о д-32 мм,д-20 мм</t>
  </si>
  <si>
    <t>т/п под.4</t>
  </si>
  <si>
    <t>под.4 т/п</t>
  </si>
  <si>
    <t>покраска потолка</t>
  </si>
  <si>
    <t>под.3,5 эт.</t>
  </si>
  <si>
    <t>кв.19</t>
  </si>
  <si>
    <t>замена заглушки ц/о</t>
  </si>
  <si>
    <t>замена сгона ц/о</t>
  </si>
  <si>
    <t xml:space="preserve">замена трубы х/в </t>
  </si>
  <si>
    <t>кв. 8</t>
  </si>
  <si>
    <t>кв.8</t>
  </si>
  <si>
    <t>замена фитингов х/в</t>
  </si>
  <si>
    <t>замена крана х/в</t>
  </si>
  <si>
    <t>замена выключателя</t>
  </si>
  <si>
    <t>под.2</t>
  </si>
  <si>
    <t>0,08                 0,51</t>
  </si>
  <si>
    <t>Общий долг по дому за ЖКУ на 31.12.2020 г., в т.ч.:</t>
  </si>
  <si>
    <t>3. Дезинфекция</t>
  </si>
  <si>
    <t>258,23      1646,23</t>
  </si>
  <si>
    <t>Директор                                                                                                                 Г.М.Бочарова</t>
  </si>
  <si>
    <t>Остаток на лицевом счёте дома на 01.03.2020г.</t>
  </si>
  <si>
    <t>Общий долг по дому за ЖКУ на 01.03.2020 г., в т.ч.:</t>
  </si>
  <si>
    <t>Остаток на лицевом счёте дома на 31.12.2020г.</t>
  </si>
  <si>
    <t>4. Содержание и текущий ремонт инженерных коммуникаций</t>
  </si>
  <si>
    <t>5. Содержание и текущий ремонт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</si>
  <si>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</si>
  <si>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</si>
  <si>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</si>
  <si>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6.3 Устранение завалов кв. 76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</si>
  <si>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</si>
  <si>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</si>
  <si>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</si>
  <si>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</si>
  <si>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11. Услуги по управлению МКД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</si>
</sst>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0" fontId="0" fillId="0" borderId="0" xfId="0" applyFont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0" fillId="0" borderId="14" xfId="0" applyNumberFormat="1" applyFont="1" applyBorder="1"/>
    <xf numFmtId="0" fontId="0" fillId="0" borderId="15" xfId="0" applyBorder="1" applyAlignment="1">
      <alignment horizontal="center"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/>
    <xf numFmtId="0" fontId="0" fillId="0" borderId="15" xfId="0" applyBorder="1" applyAlignment="1">
      <alignment horizontal="center" vertical="top" wrapText="1"/>
    </xf>
    <xf numFmtId="2" fontId="0" fillId="0" borderId="0" xfId="0" applyNumberFormat="1"/>
    <xf numFmtId="2" fontId="3" fillId="0" borderId="0" xfId="0" applyNumberFormat="1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16" workbookViewId="0">
      <selection activeCell="I16" sqref="I16"/>
    </sheetView>
  </sheetViews>
  <sheetFormatPr defaultRowHeight="15"/>
  <cols>
    <col min="1" max="1" width="17.140625" customWidth="1"/>
    <col min="2" max="2" width="21" customWidth="1"/>
    <col min="3" max="3" width="10.7109375" customWidth="1"/>
    <col min="4" max="4" width="12.28515625" customWidth="1"/>
    <col min="5" max="5" width="12" customWidth="1"/>
    <col min="6" max="6" width="12.5703125" customWidth="1"/>
    <col min="7" max="7" width="12.85546875" customWidth="1"/>
  </cols>
  <sheetData>
    <row r="1" spans="1:7" ht="31.5" customHeight="1">
      <c r="A1" s="33" t="s">
        <v>0</v>
      </c>
      <c r="B1" s="33"/>
      <c r="C1" s="33"/>
      <c r="D1" s="33"/>
      <c r="E1" s="33"/>
      <c r="F1" s="33"/>
      <c r="G1" s="33"/>
    </row>
    <row r="2" spans="1:7">
      <c r="A2" s="33" t="s">
        <v>1</v>
      </c>
      <c r="B2" s="33"/>
      <c r="C2" s="33"/>
      <c r="D2" s="33"/>
      <c r="E2" s="33"/>
      <c r="F2" s="33"/>
      <c r="G2" s="33"/>
    </row>
    <row r="3" spans="1:7">
      <c r="A3" s="1"/>
      <c r="B3" s="33" t="s">
        <v>27</v>
      </c>
      <c r="C3" s="33"/>
      <c r="D3" s="33"/>
      <c r="E3" s="33"/>
      <c r="F3" s="33"/>
    </row>
    <row r="4" spans="1:7">
      <c r="A4" s="34" t="s">
        <v>26</v>
      </c>
      <c r="B4" s="34"/>
      <c r="C4" s="34"/>
      <c r="D4" s="34"/>
      <c r="E4" s="34"/>
      <c r="F4" s="34"/>
      <c r="G4" s="34"/>
    </row>
    <row r="5" spans="1:7" ht="15.75" thickBot="1">
      <c r="A5" s="54" t="s">
        <v>66</v>
      </c>
      <c r="B5" s="54"/>
      <c r="C5" s="20"/>
      <c r="D5" s="20"/>
      <c r="E5" s="20"/>
      <c r="F5" s="20"/>
      <c r="G5" s="21">
        <v>0</v>
      </c>
    </row>
    <row r="6" spans="1:7" ht="24" customHeight="1" thickBot="1">
      <c r="A6" s="54" t="s">
        <v>67</v>
      </c>
      <c r="B6" s="54"/>
      <c r="C6" s="20"/>
      <c r="D6" s="20"/>
      <c r="E6" s="20"/>
      <c r="F6" s="20"/>
      <c r="G6" s="2">
        <v>48955.21</v>
      </c>
    </row>
    <row r="7" spans="1:7" ht="7.5" customHeight="1">
      <c r="A7" s="35" t="s">
        <v>2</v>
      </c>
      <c r="B7" s="36"/>
      <c r="C7" s="41" t="s">
        <v>3</v>
      </c>
      <c r="D7" s="41" t="s">
        <v>4</v>
      </c>
      <c r="E7" s="41" t="s">
        <v>5</v>
      </c>
      <c r="F7" s="41" t="s">
        <v>6</v>
      </c>
      <c r="G7" s="41" t="s">
        <v>7</v>
      </c>
    </row>
    <row r="8" spans="1:7">
      <c r="A8" s="37"/>
      <c r="B8" s="38"/>
      <c r="C8" s="42"/>
      <c r="D8" s="42"/>
      <c r="E8" s="42"/>
      <c r="F8" s="42"/>
      <c r="G8" s="42"/>
    </row>
    <row r="9" spans="1:7" ht="15.75" thickBot="1">
      <c r="A9" s="39"/>
      <c r="B9" s="40"/>
      <c r="C9" s="43"/>
      <c r="D9" s="43"/>
      <c r="E9" s="43"/>
      <c r="F9" s="43"/>
      <c r="G9" s="43"/>
    </row>
    <row r="10" spans="1:7" ht="15.75" thickBot="1">
      <c r="A10" s="44" t="s">
        <v>8</v>
      </c>
      <c r="B10" s="45"/>
      <c r="C10" s="45"/>
      <c r="D10" s="45"/>
      <c r="E10" s="45"/>
      <c r="F10" s="45"/>
      <c r="G10" s="3"/>
    </row>
    <row r="11" spans="1:7" ht="3" customHeight="1" thickBot="1">
      <c r="A11" s="46" t="s">
        <v>9</v>
      </c>
      <c r="B11" s="46"/>
      <c r="C11" s="47" t="s">
        <v>10</v>
      </c>
      <c r="D11" s="47">
        <v>3227.9</v>
      </c>
      <c r="E11" s="47">
        <v>1.7</v>
      </c>
      <c r="F11" s="48">
        <f>D11*E11</f>
        <v>5487.43</v>
      </c>
      <c r="G11" s="49">
        <f>F11*10</f>
        <v>54874.3</v>
      </c>
    </row>
    <row r="12" spans="1:7" ht="15.75" thickBot="1">
      <c r="A12" s="46"/>
      <c r="B12" s="46"/>
      <c r="C12" s="47"/>
      <c r="D12" s="47"/>
      <c r="E12" s="47"/>
      <c r="F12" s="48"/>
      <c r="G12" s="49"/>
    </row>
    <row r="13" spans="1:7" ht="15.75" thickBot="1">
      <c r="A13" s="46" t="s">
        <v>11</v>
      </c>
      <c r="B13" s="46"/>
      <c r="C13" s="4" t="s">
        <v>12</v>
      </c>
      <c r="D13" s="4">
        <v>3227.9</v>
      </c>
      <c r="E13" s="4">
        <v>2.2999999999999998</v>
      </c>
      <c r="F13" s="5">
        <f>D13*E13</f>
        <v>7424.17</v>
      </c>
      <c r="G13" s="6">
        <f>F13*2</f>
        <v>14848.34</v>
      </c>
    </row>
    <row r="14" spans="1:7" ht="15.75" thickBot="1">
      <c r="A14" s="46" t="s">
        <v>13</v>
      </c>
      <c r="B14" s="46"/>
      <c r="C14" s="4" t="s">
        <v>12</v>
      </c>
      <c r="D14" s="7">
        <v>5</v>
      </c>
      <c r="E14" s="4">
        <v>326.16000000000003</v>
      </c>
      <c r="F14" s="4">
        <f>D14*E14</f>
        <v>1630.8000000000002</v>
      </c>
      <c r="G14" s="8">
        <v>1630.8</v>
      </c>
    </row>
    <row r="15" spans="1:7" ht="15.75" thickBot="1">
      <c r="A15" s="46" t="s">
        <v>14</v>
      </c>
      <c r="B15" s="46"/>
      <c r="C15" s="4" t="s">
        <v>15</v>
      </c>
      <c r="D15" s="4">
        <v>3227.9</v>
      </c>
      <c r="E15" s="4">
        <v>0.15</v>
      </c>
      <c r="F15" s="5">
        <f>D15*E15</f>
        <v>484.185</v>
      </c>
      <c r="G15" s="8">
        <f>F15*10</f>
        <v>4841.8500000000004</v>
      </c>
    </row>
    <row r="16" spans="1:7" ht="15.75" thickBot="1">
      <c r="A16" s="44" t="s">
        <v>63</v>
      </c>
      <c r="B16" s="55"/>
      <c r="C16" s="4" t="s">
        <v>10</v>
      </c>
      <c r="D16" s="4">
        <v>11808</v>
      </c>
      <c r="E16" s="4">
        <v>2</v>
      </c>
      <c r="F16" s="5">
        <v>236616</v>
      </c>
      <c r="G16" s="32">
        <v>23616</v>
      </c>
    </row>
    <row r="17" spans="1:7" ht="27.75" customHeight="1" thickBot="1">
      <c r="A17" s="46" t="s">
        <v>69</v>
      </c>
      <c r="B17" s="46"/>
      <c r="C17" s="4"/>
      <c r="D17" s="4"/>
      <c r="E17" s="4"/>
      <c r="F17" s="5"/>
      <c r="G17" s="9">
        <v>71700.13</v>
      </c>
    </row>
    <row r="18" spans="1:7" ht="24" customHeight="1" thickBot="1">
      <c r="A18" s="46" t="s">
        <v>70</v>
      </c>
      <c r="B18" s="46"/>
      <c r="C18" s="4"/>
      <c r="D18" s="4"/>
      <c r="E18" s="4"/>
      <c r="F18" s="5"/>
      <c r="G18" s="8">
        <v>17748.849999999999</v>
      </c>
    </row>
    <row r="19" spans="1:7" ht="15.75" thickBot="1">
      <c r="A19" s="46" t="s">
        <v>71</v>
      </c>
      <c r="B19" s="46"/>
      <c r="C19" s="46"/>
      <c r="D19" s="46"/>
      <c r="E19" s="46"/>
      <c r="F19" s="46"/>
      <c r="G19" s="8"/>
    </row>
    <row r="20" spans="1:7" ht="23.25" customHeight="1" thickBot="1">
      <c r="A20" s="52" t="s">
        <v>72</v>
      </c>
      <c r="B20" s="52"/>
      <c r="C20" s="4" t="s">
        <v>16</v>
      </c>
      <c r="D20" s="4">
        <v>80</v>
      </c>
      <c r="E20" s="4">
        <v>27.58</v>
      </c>
      <c r="F20" s="5">
        <f>D20*E20</f>
        <v>2206.3999999999996</v>
      </c>
      <c r="G20" s="8">
        <f>F20*4</f>
        <v>8825.5999999999985</v>
      </c>
    </row>
    <row r="21" spans="1:7" ht="24.75" customHeight="1" thickBot="1">
      <c r="A21" s="52" t="s">
        <v>73</v>
      </c>
      <c r="B21" s="52"/>
      <c r="C21" s="4" t="s">
        <v>17</v>
      </c>
      <c r="D21" s="4">
        <v>80</v>
      </c>
      <c r="E21" s="4">
        <v>13.78</v>
      </c>
      <c r="F21" s="5">
        <f>D21*E21</f>
        <v>1102.3999999999999</v>
      </c>
      <c r="G21" s="8">
        <f>F21*2</f>
        <v>2204.7999999999997</v>
      </c>
    </row>
    <row r="22" spans="1:7" ht="15.75" thickBot="1">
      <c r="A22" s="50" t="s">
        <v>74</v>
      </c>
      <c r="B22" s="50"/>
      <c r="C22" s="4" t="s">
        <v>18</v>
      </c>
      <c r="D22" s="4">
        <v>2</v>
      </c>
      <c r="E22" s="4">
        <v>1014.01</v>
      </c>
      <c r="F22" s="4">
        <f>D22*E22</f>
        <v>2028.02</v>
      </c>
      <c r="G22" s="8">
        <v>2028.02</v>
      </c>
    </row>
    <row r="23" spans="1:7" ht="28.5" customHeight="1" thickBot="1">
      <c r="A23" s="46" t="s">
        <v>75</v>
      </c>
      <c r="B23" s="46"/>
      <c r="C23" s="4" t="s">
        <v>19</v>
      </c>
      <c r="D23" s="10"/>
      <c r="E23" s="4"/>
      <c r="F23" s="5"/>
      <c r="G23" s="11">
        <v>35796.81</v>
      </c>
    </row>
    <row r="24" spans="1:7" ht="15.75" thickBot="1">
      <c r="A24" s="52" t="s">
        <v>76</v>
      </c>
      <c r="B24" s="52"/>
      <c r="C24" s="4" t="s">
        <v>20</v>
      </c>
      <c r="D24" s="4">
        <v>3227.9</v>
      </c>
      <c r="E24" s="4">
        <v>0.75</v>
      </c>
      <c r="F24" s="5">
        <f>D24*E24</f>
        <v>2420.9250000000002</v>
      </c>
      <c r="G24" s="8">
        <f>F24*10</f>
        <v>24209.25</v>
      </c>
    </row>
    <row r="25" spans="1:7" ht="15.75" thickBot="1">
      <c r="A25" s="52" t="s">
        <v>77</v>
      </c>
      <c r="B25" s="52"/>
      <c r="C25" s="4" t="s">
        <v>15</v>
      </c>
      <c r="D25" s="4">
        <v>3227.9</v>
      </c>
      <c r="E25" s="4">
        <v>0.95</v>
      </c>
      <c r="F25" s="5">
        <f>D25*E25</f>
        <v>3066.5050000000001</v>
      </c>
      <c r="G25" s="8">
        <f>F25*10</f>
        <v>30665.050000000003</v>
      </c>
    </row>
    <row r="26" spans="1:7" ht="74.25" customHeight="1" thickBot="1">
      <c r="A26" s="44" t="s">
        <v>78</v>
      </c>
      <c r="B26" s="55"/>
      <c r="C26" s="12"/>
      <c r="D26" s="4">
        <v>3227.9</v>
      </c>
      <c r="E26" s="13" t="s">
        <v>61</v>
      </c>
      <c r="F26" s="14" t="s">
        <v>64</v>
      </c>
      <c r="G26" s="15">
        <v>72602.080000000002</v>
      </c>
    </row>
    <row r="27" spans="1:7" ht="15.75" thickBot="1">
      <c r="A27" s="52" t="s">
        <v>79</v>
      </c>
      <c r="B27" s="52"/>
      <c r="C27" s="4" t="s">
        <v>21</v>
      </c>
      <c r="D27" s="4">
        <v>3227.9</v>
      </c>
      <c r="E27" s="4">
        <v>3.84</v>
      </c>
      <c r="F27" s="5">
        <f>D27*E27</f>
        <v>12395.136</v>
      </c>
      <c r="G27" s="8">
        <f>F27*10</f>
        <v>123951.36</v>
      </c>
    </row>
    <row r="28" spans="1:7" ht="15.75" thickBot="1">
      <c r="A28" s="56" t="s">
        <v>22</v>
      </c>
      <c r="B28" s="57"/>
      <c r="C28" s="4"/>
      <c r="D28" s="10"/>
      <c r="E28" s="4"/>
      <c r="F28" s="4"/>
      <c r="G28" s="8">
        <f>SUM(G11:G27)</f>
        <v>489543.24</v>
      </c>
    </row>
    <row r="29" spans="1:7" ht="24" customHeight="1" thickBot="1">
      <c r="A29" s="51" t="s">
        <v>23</v>
      </c>
      <c r="B29" s="52"/>
      <c r="C29" s="4" t="s">
        <v>21</v>
      </c>
      <c r="D29" s="4">
        <v>3227.9</v>
      </c>
      <c r="E29" s="4">
        <v>14.22</v>
      </c>
      <c r="F29" s="5">
        <f>D29*E29</f>
        <v>45900.738000000005</v>
      </c>
      <c r="G29" s="8">
        <f>F29*10</f>
        <v>459007.38000000006</v>
      </c>
    </row>
    <row r="30" spans="1:7" ht="25.5" customHeight="1" thickBot="1">
      <c r="A30" s="51" t="s">
        <v>24</v>
      </c>
      <c r="B30" s="52"/>
      <c r="C30" s="4"/>
      <c r="D30" s="10"/>
      <c r="E30" s="4"/>
      <c r="F30" s="4">
        <v>0</v>
      </c>
      <c r="G30" s="22"/>
    </row>
    <row r="31" spans="1:7" ht="15.75" thickBot="1">
      <c r="A31" s="46" t="s">
        <v>68</v>
      </c>
      <c r="B31" s="46"/>
      <c r="C31" s="4"/>
      <c r="D31" s="10"/>
      <c r="E31" s="4"/>
      <c r="F31" s="5">
        <f>G29-(G28-G5)</f>
        <v>-30535.859999999928</v>
      </c>
      <c r="G31" s="16"/>
    </row>
    <row r="32" spans="1:7" ht="24" customHeight="1">
      <c r="A32" s="53" t="s">
        <v>62</v>
      </c>
      <c r="B32" s="53"/>
      <c r="C32" s="17"/>
      <c r="D32" s="18"/>
      <c r="E32" s="17"/>
      <c r="F32" s="19">
        <v>58839.48</v>
      </c>
      <c r="G32" s="16"/>
    </row>
    <row r="33" spans="1:7">
      <c r="A33" s="54" t="s">
        <v>25</v>
      </c>
      <c r="B33" s="54"/>
      <c r="C33" s="17"/>
      <c r="D33" s="18"/>
      <c r="E33" s="17"/>
      <c r="F33" s="17">
        <v>58839.48</v>
      </c>
      <c r="G33" s="16"/>
    </row>
    <row r="35" spans="1:7">
      <c r="A35" t="s">
        <v>65</v>
      </c>
    </row>
  </sheetData>
  <mergeCells count="40">
    <mergeCell ref="A30:B30"/>
    <mergeCell ref="A31:B31"/>
    <mergeCell ref="A32:B32"/>
    <mergeCell ref="A33:B33"/>
    <mergeCell ref="A5:B5"/>
    <mergeCell ref="A6:B6"/>
    <mergeCell ref="A16:B16"/>
    <mergeCell ref="A24:B24"/>
    <mergeCell ref="A25:B25"/>
    <mergeCell ref="A26:B26"/>
    <mergeCell ref="A27:B27"/>
    <mergeCell ref="A28:B28"/>
    <mergeCell ref="A29:B29"/>
    <mergeCell ref="A19:F19"/>
    <mergeCell ref="A20:B20"/>
    <mergeCell ref="A21:B21"/>
    <mergeCell ref="G11:G12"/>
    <mergeCell ref="A22:B22"/>
    <mergeCell ref="A23:B23"/>
    <mergeCell ref="A13:B13"/>
    <mergeCell ref="A14:B14"/>
    <mergeCell ref="A15:B15"/>
    <mergeCell ref="A17:B17"/>
    <mergeCell ref="A18:B18"/>
    <mergeCell ref="A10:F10"/>
    <mergeCell ref="A11:B12"/>
    <mergeCell ref="C11:C12"/>
    <mergeCell ref="D11:D12"/>
    <mergeCell ref="E11:E12"/>
    <mergeCell ref="F11:F12"/>
    <mergeCell ref="A1:G1"/>
    <mergeCell ref="A2:G2"/>
    <mergeCell ref="B3:F3"/>
    <mergeCell ref="A4:G4"/>
    <mergeCell ref="A7:B9"/>
    <mergeCell ref="C7:C9"/>
    <mergeCell ref="D7:D9"/>
    <mergeCell ref="E7:E9"/>
    <mergeCell ref="F7:F9"/>
    <mergeCell ref="G7:G9"/>
  </mergeCells>
  <pageMargins left="0.2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K6" sqref="K6"/>
    </sheetView>
  </sheetViews>
  <sheetFormatPr defaultRowHeight="15"/>
  <cols>
    <col min="1" max="1" width="4" customWidth="1"/>
    <col min="2" max="2" width="9.7109375" customWidth="1"/>
    <col min="3" max="3" width="29.85546875" customWidth="1"/>
    <col min="4" max="4" width="11.42578125" customWidth="1"/>
    <col min="6" max="6" width="13" customWidth="1"/>
    <col min="7" max="7" width="10.5703125" customWidth="1"/>
  </cols>
  <sheetData>
    <row r="1" spans="1:7">
      <c r="A1" s="58" t="s">
        <v>28</v>
      </c>
      <c r="B1" s="58"/>
      <c r="C1" s="58"/>
      <c r="D1" s="58"/>
      <c r="E1" s="58"/>
      <c r="F1" s="58"/>
      <c r="G1" s="58"/>
    </row>
    <row r="2" spans="1:7" ht="60">
      <c r="A2" s="23" t="s">
        <v>29</v>
      </c>
      <c r="B2" s="23" t="s">
        <v>30</v>
      </c>
      <c r="C2" s="24" t="s">
        <v>31</v>
      </c>
      <c r="D2" s="23" t="s">
        <v>32</v>
      </c>
      <c r="E2" s="23" t="s">
        <v>4</v>
      </c>
      <c r="F2" s="23" t="s">
        <v>33</v>
      </c>
      <c r="G2" s="23" t="s">
        <v>34</v>
      </c>
    </row>
    <row r="3" spans="1:7">
      <c r="A3" s="23">
        <v>1</v>
      </c>
      <c r="B3" s="25" t="s">
        <v>51</v>
      </c>
      <c r="C3" s="24" t="s">
        <v>52</v>
      </c>
      <c r="D3" s="23" t="s">
        <v>18</v>
      </c>
      <c r="E3" s="23">
        <v>2</v>
      </c>
      <c r="F3" s="26">
        <v>612.85</v>
      </c>
      <c r="G3" s="26">
        <v>1225.7</v>
      </c>
    </row>
    <row r="4" spans="1:7">
      <c r="A4" s="23">
        <v>2</v>
      </c>
      <c r="B4" s="25" t="s">
        <v>60</v>
      </c>
      <c r="C4" s="24" t="s">
        <v>59</v>
      </c>
      <c r="D4" s="23" t="s">
        <v>18</v>
      </c>
      <c r="E4" s="23">
        <v>2</v>
      </c>
      <c r="F4" s="26">
        <v>312.86</v>
      </c>
      <c r="G4" s="26">
        <v>625.72</v>
      </c>
    </row>
    <row r="5" spans="1:7">
      <c r="A5" s="23">
        <v>3</v>
      </c>
      <c r="B5" s="25" t="s">
        <v>51</v>
      </c>
      <c r="C5" s="24" t="s">
        <v>53</v>
      </c>
      <c r="D5" s="23" t="s">
        <v>18</v>
      </c>
      <c r="E5" s="23">
        <v>2</v>
      </c>
      <c r="F5" s="26">
        <v>518.70000000000005</v>
      </c>
      <c r="G5" s="26">
        <v>1037.4000000000001</v>
      </c>
    </row>
    <row r="6" spans="1:7" ht="30">
      <c r="A6" s="23">
        <v>4</v>
      </c>
      <c r="B6" s="25" t="s">
        <v>47</v>
      </c>
      <c r="C6" s="27" t="s">
        <v>46</v>
      </c>
      <c r="D6" s="23" t="s">
        <v>35</v>
      </c>
      <c r="E6" s="23">
        <v>4</v>
      </c>
      <c r="F6" s="26">
        <v>901.39</v>
      </c>
      <c r="G6" s="26">
        <v>3605.56</v>
      </c>
    </row>
    <row r="7" spans="1:7">
      <c r="A7" s="23">
        <v>5</v>
      </c>
      <c r="B7" s="27" t="s">
        <v>55</v>
      </c>
      <c r="C7" s="24" t="s">
        <v>54</v>
      </c>
      <c r="D7" s="23" t="s">
        <v>35</v>
      </c>
      <c r="E7" s="23">
        <v>1</v>
      </c>
      <c r="F7" s="26">
        <v>901.39</v>
      </c>
      <c r="G7" s="26">
        <v>901.39</v>
      </c>
    </row>
    <row r="8" spans="1:7">
      <c r="A8" s="23">
        <v>6</v>
      </c>
      <c r="B8" s="27" t="s">
        <v>56</v>
      </c>
      <c r="C8" s="24" t="s">
        <v>57</v>
      </c>
      <c r="D8" s="23" t="s">
        <v>18</v>
      </c>
      <c r="E8" s="23">
        <v>1</v>
      </c>
      <c r="F8" s="26">
        <v>287.39999999999998</v>
      </c>
      <c r="G8" s="26">
        <v>287.39999999999998</v>
      </c>
    </row>
    <row r="9" spans="1:7">
      <c r="A9" s="23">
        <v>7</v>
      </c>
      <c r="B9" s="27" t="s">
        <v>56</v>
      </c>
      <c r="C9" s="24" t="s">
        <v>58</v>
      </c>
      <c r="D9" s="23" t="s">
        <v>18</v>
      </c>
      <c r="E9" s="23">
        <v>1</v>
      </c>
      <c r="F9" s="26">
        <v>524.24</v>
      </c>
      <c r="G9" s="26">
        <v>524.24</v>
      </c>
    </row>
    <row r="10" spans="1:7">
      <c r="A10" s="24">
        <v>8</v>
      </c>
      <c r="B10" s="24" t="s">
        <v>48</v>
      </c>
      <c r="C10" s="28" t="s">
        <v>36</v>
      </c>
      <c r="D10" s="23" t="s">
        <v>18</v>
      </c>
      <c r="E10" s="23">
        <v>3</v>
      </c>
      <c r="F10" s="29">
        <v>524.24</v>
      </c>
      <c r="G10" s="29">
        <v>1572.72</v>
      </c>
    </row>
    <row r="11" spans="1:7" ht="30">
      <c r="A11" s="24">
        <v>9</v>
      </c>
      <c r="B11" s="24" t="s">
        <v>37</v>
      </c>
      <c r="C11" s="28" t="s">
        <v>38</v>
      </c>
      <c r="D11" s="23" t="s">
        <v>39</v>
      </c>
      <c r="E11" s="23">
        <v>1.92</v>
      </c>
      <c r="F11" s="29">
        <v>10000</v>
      </c>
      <c r="G11" s="29">
        <v>19200</v>
      </c>
    </row>
    <row r="12" spans="1:7" ht="30">
      <c r="A12" s="24">
        <v>10</v>
      </c>
      <c r="B12" s="24" t="s">
        <v>37</v>
      </c>
      <c r="C12" s="28" t="s">
        <v>40</v>
      </c>
      <c r="D12" s="23" t="s">
        <v>41</v>
      </c>
      <c r="E12" s="23">
        <v>1920</v>
      </c>
      <c r="F12" s="29">
        <v>22.25</v>
      </c>
      <c r="G12" s="29">
        <v>42720</v>
      </c>
    </row>
    <row r="13" spans="1:7">
      <c r="A13" s="24"/>
      <c r="B13" s="24"/>
      <c r="C13" s="24"/>
      <c r="D13" s="24"/>
      <c r="E13" s="24"/>
      <c r="F13" s="24"/>
      <c r="G13" s="24">
        <f>SUM(G3:G12)</f>
        <v>71700.13</v>
      </c>
    </row>
    <row r="14" spans="1:7">
      <c r="A14" s="58" t="s">
        <v>42</v>
      </c>
      <c r="B14" s="58"/>
      <c r="C14" s="58"/>
      <c r="D14" s="58"/>
      <c r="E14" s="58"/>
      <c r="F14" s="58"/>
      <c r="G14" s="58"/>
    </row>
    <row r="15" spans="1:7" ht="60">
      <c r="A15" s="23" t="s">
        <v>29</v>
      </c>
      <c r="B15" s="23" t="s">
        <v>30</v>
      </c>
      <c r="C15" s="24" t="s">
        <v>31</v>
      </c>
      <c r="D15" s="23" t="s">
        <v>32</v>
      </c>
      <c r="E15" s="23" t="s">
        <v>4</v>
      </c>
      <c r="F15" s="23" t="s">
        <v>33</v>
      </c>
      <c r="G15" s="23" t="s">
        <v>34</v>
      </c>
    </row>
    <row r="16" spans="1:7">
      <c r="A16" s="24">
        <v>1</v>
      </c>
      <c r="B16" s="24" t="s">
        <v>44</v>
      </c>
      <c r="C16" s="28" t="s">
        <v>45</v>
      </c>
      <c r="D16" s="30" t="s">
        <v>10</v>
      </c>
      <c r="E16" s="30">
        <v>30</v>
      </c>
      <c r="F16" s="24">
        <v>518.14</v>
      </c>
      <c r="G16" s="24">
        <v>15544.2</v>
      </c>
    </row>
    <row r="17" spans="1:7">
      <c r="A17" s="24">
        <v>2</v>
      </c>
      <c r="B17" s="24" t="s">
        <v>50</v>
      </c>
      <c r="C17" s="28" t="s">
        <v>49</v>
      </c>
      <c r="D17" s="30" t="s">
        <v>43</v>
      </c>
      <c r="E17" s="30">
        <v>5</v>
      </c>
      <c r="F17" s="24">
        <v>440.93</v>
      </c>
      <c r="G17" s="24">
        <v>2204.65</v>
      </c>
    </row>
    <row r="18" spans="1:7">
      <c r="G18" s="31">
        <f>SUM(G16:G17)</f>
        <v>17748.850000000002</v>
      </c>
    </row>
  </sheetData>
  <mergeCells count="2">
    <mergeCell ref="A1:G1"/>
    <mergeCell ref="A14:G14"/>
  </mergeCells>
  <pageMargins left="0.7" right="0.23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2021-03-22T11:12:33Z</cp:lastPrinted>
  <dcterms:created xsi:type="dcterms:W3CDTF">2021-03-09T10:55:00Z</dcterms:created>
  <dcterms:modified xsi:type="dcterms:W3CDTF">2021-03-22T11:12:36Z</dcterms:modified>
</cp:coreProperties>
</file>