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F11" i="2" l="1"/>
  <c r="F7"/>
  <c r="F28" i="1"/>
  <c r="G28" s="1"/>
  <c r="F25"/>
  <c r="G25" s="1"/>
  <c r="F24"/>
  <c r="G24" s="1"/>
  <c r="F23"/>
  <c r="G23" s="1"/>
  <c r="F21"/>
  <c r="G21" s="1"/>
  <c r="F20"/>
  <c r="G20" s="1"/>
  <c r="F15"/>
  <c r="G15" s="1"/>
  <c r="F12"/>
  <c r="G12" s="1"/>
  <c r="G27" l="1"/>
  <c r="F30" s="1"/>
</calcChain>
</file>

<file path=xl/sharedStrings.xml><?xml version="1.0" encoding="utf-8"?>
<sst xmlns="http://schemas.openxmlformats.org/spreadsheetml/2006/main" count="75" uniqueCount="67">
  <si>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</si>
  <si>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</si>
  <si>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</si>
  <si>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</si>
  <si>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</si>
  <si>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</si>
  <si>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</si>
  <si>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</si>
  <si>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</si>
  <si>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</si>
  <si>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</si>
  <si>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</si>
  <si>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</si>
  <si>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</si>
  <si>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</si>
  <si>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</si>
  <si>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</si>
  <si>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</si>
  <si>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</si>
  <si>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</si>
  <si>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</si>
  <si>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</si>
  <si>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</si>
  <si>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Директор                                                                                   Г.М.Бочарова</t>
  </si>
  <si>
    <t>Отчёт о выполненных работах по многоквартирному жилому дому, расположенному по адресу: ул. Гоголевская, д. 54а</t>
  </si>
  <si>
    <t>за период с  01.04.2020 г. по 31.12.2020 г.</t>
  </si>
  <si>
    <t>Остаток на лицевом счёте дома на 01.04.2020г.</t>
  </si>
  <si>
    <t>Общий долг по дому за ЖКУ на 01.04.2020 г., в т.ч.:</t>
  </si>
  <si>
    <t>Площадь дома 1573,4 кв. м, тариф 19,47руб.с кв.м.</t>
  </si>
  <si>
    <t>0,08                     1,39</t>
  </si>
  <si>
    <t>125,87    2187,03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</si>
  <si>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</si>
  <si>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</si>
  <si>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</si>
  <si>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</si>
  <si>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</si>
  <si>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</si>
  <si>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</si>
  <si>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</si>
  <si>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</si>
  <si>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замена электролампочек</t>
  </si>
  <si>
    <t>1 шт.</t>
  </si>
  <si>
    <t>по.1-2</t>
  </si>
  <si>
    <t>ликвидация воздушный пробок</t>
  </si>
  <si>
    <t>20 ст.</t>
  </si>
  <si>
    <t>промывка трубопровода системы центрального отопления</t>
  </si>
  <si>
    <t>1,92 (1000 куб.м. здания)</t>
  </si>
  <si>
    <t>под.1-3</t>
  </si>
  <si>
    <t>гидравлическое испытание системы ц/о</t>
  </si>
  <si>
    <t>1920 м</t>
  </si>
  <si>
    <t>содержание и текущий ремонт конструктивных элементов</t>
  </si>
  <si>
    <t>терр. прид.</t>
  </si>
  <si>
    <t xml:space="preserve">3. Дезинфекция </t>
  </si>
  <si>
    <t>кв.м.</t>
  </si>
  <si>
    <t>под.1</t>
  </si>
  <si>
    <t>удаление и вывоз дерева</t>
  </si>
  <si>
    <t>4 куб.м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</si>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</sst>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2" fontId="4" fillId="0" borderId="5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22" workbookViewId="0">
      <selection activeCell="L9" sqref="L9"/>
    </sheetView>
  </sheetViews>
  <sheetFormatPr defaultRowHeight="15"/>
  <cols>
    <col min="1" max="1" width="25.42578125" customWidth="1"/>
    <col min="2" max="2" width="18" customWidth="1"/>
    <col min="3" max="3" width="12.140625" customWidth="1"/>
    <col min="4" max="4" width="9.7109375" customWidth="1"/>
    <col min="5" max="5" width="10.140625" customWidth="1"/>
    <col min="6" max="6" width="10.5703125" customWidth="1"/>
    <col min="7" max="7" width="11.42578125" customWidth="1"/>
  </cols>
  <sheetData>
    <row r="1" spans="1:7" ht="30" customHeight="1">
      <c r="A1" s="27" t="s">
        <v>24</v>
      </c>
      <c r="B1" s="27"/>
      <c r="C1" s="27"/>
      <c r="D1" s="27"/>
      <c r="E1" s="27"/>
      <c r="F1" s="27"/>
      <c r="G1" s="27"/>
    </row>
    <row r="2" spans="1:7">
      <c r="A2" s="1"/>
      <c r="B2" s="27" t="s">
        <v>0</v>
      </c>
      <c r="C2" s="27"/>
      <c r="D2" s="27"/>
      <c r="E2" s="27"/>
      <c r="F2" s="27"/>
    </row>
    <row r="3" spans="1:7">
      <c r="A3" s="1"/>
      <c r="B3" s="27" t="s">
        <v>25</v>
      </c>
      <c r="C3" s="27"/>
      <c r="D3" s="27"/>
      <c r="E3" s="27"/>
      <c r="F3" s="27"/>
    </row>
    <row r="4" spans="1:7">
      <c r="A4" s="28" t="s">
        <v>28</v>
      </c>
      <c r="B4" s="28"/>
      <c r="C4" s="28"/>
      <c r="D4" s="28"/>
      <c r="E4" s="28"/>
      <c r="F4" s="28"/>
      <c r="G4" s="28"/>
    </row>
    <row r="5" spans="1:7">
      <c r="A5" s="29"/>
      <c r="B5" s="29"/>
      <c r="C5" s="2"/>
      <c r="D5" s="3"/>
      <c r="E5" s="2"/>
      <c r="F5" s="2"/>
    </row>
    <row r="6" spans="1:7" ht="15.75" thickBot="1">
      <c r="A6" s="26" t="s">
        <v>26</v>
      </c>
      <c r="B6" s="26"/>
      <c r="C6" s="4"/>
      <c r="D6" s="4"/>
      <c r="E6" s="4"/>
      <c r="F6" s="4"/>
      <c r="G6" s="5">
        <v>0</v>
      </c>
    </row>
    <row r="7" spans="1:7" ht="15.75" thickBot="1">
      <c r="A7" s="26" t="s">
        <v>27</v>
      </c>
      <c r="B7" s="26"/>
      <c r="C7" s="4"/>
      <c r="D7" s="4"/>
      <c r="E7" s="4"/>
      <c r="F7" s="4"/>
      <c r="G7" s="6">
        <v>0</v>
      </c>
    </row>
    <row r="8" spans="1:7" ht="3" customHeight="1">
      <c r="A8" s="30" t="s">
        <v>1</v>
      </c>
      <c r="B8" s="31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</row>
    <row r="9" spans="1:7">
      <c r="A9" s="32"/>
      <c r="B9" s="33"/>
      <c r="C9" s="37"/>
      <c r="D9" s="37"/>
      <c r="E9" s="37"/>
      <c r="F9" s="37"/>
      <c r="G9" s="37"/>
    </row>
    <row r="10" spans="1:7" ht="15.75" thickBot="1">
      <c r="A10" s="34"/>
      <c r="B10" s="35"/>
      <c r="C10" s="38"/>
      <c r="D10" s="38"/>
      <c r="E10" s="38"/>
      <c r="F10" s="38"/>
      <c r="G10" s="38"/>
    </row>
    <row r="11" spans="1:7" ht="15.75" thickBot="1">
      <c r="A11" s="39" t="s">
        <v>7</v>
      </c>
      <c r="B11" s="40"/>
      <c r="C11" s="40"/>
      <c r="D11" s="40"/>
      <c r="E11" s="40"/>
      <c r="F11" s="40"/>
      <c r="G11" s="7"/>
    </row>
    <row r="12" spans="1:7" ht="0.75" customHeight="1" thickBot="1">
      <c r="A12" s="41" t="s">
        <v>8</v>
      </c>
      <c r="B12" s="41"/>
      <c r="C12" s="36" t="s">
        <v>9</v>
      </c>
      <c r="D12" s="8">
        <v>2526.5</v>
      </c>
      <c r="E12" s="36">
        <v>3</v>
      </c>
      <c r="F12" s="42">
        <f>D13*E12</f>
        <v>4720.2000000000007</v>
      </c>
      <c r="G12" s="44">
        <f>F12*9</f>
        <v>42481.8</v>
      </c>
    </row>
    <row r="13" spans="1:7" ht="15.75" thickBot="1">
      <c r="A13" s="41"/>
      <c r="B13" s="41"/>
      <c r="C13" s="38"/>
      <c r="D13" s="8">
        <v>1573.4</v>
      </c>
      <c r="E13" s="38"/>
      <c r="F13" s="43"/>
      <c r="G13" s="45"/>
    </row>
    <row r="14" spans="1:7" ht="15.75" thickBot="1">
      <c r="A14" s="41" t="s">
        <v>10</v>
      </c>
      <c r="B14" s="41"/>
      <c r="C14" s="8" t="s">
        <v>11</v>
      </c>
      <c r="D14" s="9">
        <v>4</v>
      </c>
      <c r="E14" s="8">
        <v>686.07</v>
      </c>
      <c r="F14" s="8">
        <v>2744.28</v>
      </c>
      <c r="G14" s="10">
        <v>2744.28</v>
      </c>
    </row>
    <row r="15" spans="1:7" ht="15.75" thickBot="1">
      <c r="A15" s="41" t="s">
        <v>12</v>
      </c>
      <c r="B15" s="41"/>
      <c r="C15" s="8" t="s">
        <v>13</v>
      </c>
      <c r="D15" s="8">
        <v>1862.2</v>
      </c>
      <c r="E15" s="8">
        <v>0.15</v>
      </c>
      <c r="F15" s="11">
        <f>D15*E15</f>
        <v>279.33</v>
      </c>
      <c r="G15" s="12">
        <f>F15*9</f>
        <v>2513.9699999999998</v>
      </c>
    </row>
    <row r="16" spans="1:7" ht="17.25" customHeight="1" thickBot="1">
      <c r="A16" s="48" t="s">
        <v>52</v>
      </c>
      <c r="B16" s="49"/>
      <c r="C16" s="8" t="s">
        <v>53</v>
      </c>
      <c r="D16" s="8">
        <v>11472</v>
      </c>
      <c r="E16" s="8">
        <v>2</v>
      </c>
      <c r="F16" s="11">
        <v>2</v>
      </c>
      <c r="G16" s="12">
        <f>D16*E16</f>
        <v>22944</v>
      </c>
    </row>
    <row r="17" spans="1:7" ht="27" customHeight="1" thickBot="1">
      <c r="A17" s="41" t="s">
        <v>57</v>
      </c>
      <c r="B17" s="41"/>
      <c r="C17" s="8"/>
      <c r="D17" s="8"/>
      <c r="E17" s="8"/>
      <c r="F17" s="11"/>
      <c r="G17" s="13">
        <v>109494.51</v>
      </c>
    </row>
    <row r="18" spans="1:7" ht="29.25" customHeight="1" thickBot="1">
      <c r="A18" s="41" t="s">
        <v>58</v>
      </c>
      <c r="B18" s="41"/>
      <c r="C18" s="8"/>
      <c r="D18" s="8"/>
      <c r="E18" s="8"/>
      <c r="F18" s="11"/>
      <c r="G18" s="10">
        <v>13712.4</v>
      </c>
    </row>
    <row r="19" spans="1:7" ht="15.75" thickBot="1">
      <c r="A19" s="41" t="s">
        <v>59</v>
      </c>
      <c r="B19" s="41"/>
      <c r="C19" s="41"/>
      <c r="D19" s="41"/>
      <c r="E19" s="41"/>
      <c r="F19" s="41"/>
      <c r="G19" s="10"/>
    </row>
    <row r="20" spans="1:7" ht="26.25" customHeight="1" thickBot="1">
      <c r="A20" s="50" t="s">
        <v>60</v>
      </c>
      <c r="B20" s="50"/>
      <c r="C20" s="8" t="s">
        <v>14</v>
      </c>
      <c r="D20" s="8">
        <v>21</v>
      </c>
      <c r="E20" s="8">
        <v>27.58</v>
      </c>
      <c r="F20" s="11">
        <f>D20*E20</f>
        <v>579.17999999999995</v>
      </c>
      <c r="G20" s="10">
        <f>F20*4</f>
        <v>2316.7199999999998</v>
      </c>
    </row>
    <row r="21" spans="1:7" ht="18" customHeight="1" thickBot="1">
      <c r="A21" s="50" t="s">
        <v>61</v>
      </c>
      <c r="B21" s="50"/>
      <c r="C21" s="8" t="s">
        <v>15</v>
      </c>
      <c r="D21" s="8">
        <v>21</v>
      </c>
      <c r="E21" s="8">
        <v>13.78</v>
      </c>
      <c r="F21" s="11">
        <f>D21*E21</f>
        <v>289.38</v>
      </c>
      <c r="G21" s="10">
        <f>F21*2</f>
        <v>578.76</v>
      </c>
    </row>
    <row r="22" spans="1:7" ht="27.75" customHeight="1" thickBot="1">
      <c r="A22" s="41" t="s">
        <v>62</v>
      </c>
      <c r="B22" s="41"/>
      <c r="C22" s="8" t="s">
        <v>16</v>
      </c>
      <c r="D22" s="14"/>
      <c r="E22" s="8"/>
      <c r="F22" s="11"/>
      <c r="G22" s="13">
        <v>11514.46</v>
      </c>
    </row>
    <row r="23" spans="1:7" ht="15.75" thickBot="1">
      <c r="A23" s="50" t="s">
        <v>63</v>
      </c>
      <c r="B23" s="50"/>
      <c r="C23" s="8" t="s">
        <v>17</v>
      </c>
      <c r="D23" s="8">
        <v>1573.4</v>
      </c>
      <c r="E23" s="8">
        <v>0.75</v>
      </c>
      <c r="F23" s="11">
        <f>D23*E23</f>
        <v>1180.0500000000002</v>
      </c>
      <c r="G23" s="10">
        <f>F23*9</f>
        <v>10620.45</v>
      </c>
    </row>
    <row r="24" spans="1:7" ht="15.75" thickBot="1">
      <c r="A24" s="50" t="s">
        <v>64</v>
      </c>
      <c r="B24" s="50"/>
      <c r="C24" s="8" t="s">
        <v>13</v>
      </c>
      <c r="D24" s="8">
        <v>1573.4</v>
      </c>
      <c r="E24" s="8">
        <v>1.1000000000000001</v>
      </c>
      <c r="F24" s="11">
        <f>D24*E24</f>
        <v>1730.7400000000002</v>
      </c>
      <c r="G24" s="10">
        <f>F24*9</f>
        <v>15576.660000000002</v>
      </c>
    </row>
    <row r="25" spans="1:7" ht="16.5" customHeight="1" thickBot="1">
      <c r="A25" s="50" t="s">
        <v>65</v>
      </c>
      <c r="B25" s="50"/>
      <c r="C25" s="8" t="s">
        <v>18</v>
      </c>
      <c r="D25" s="8">
        <v>1573.4</v>
      </c>
      <c r="E25" s="11">
        <v>4</v>
      </c>
      <c r="F25" s="11">
        <f>D25*E25</f>
        <v>6293.6</v>
      </c>
      <c r="G25" s="12">
        <f>F25*9</f>
        <v>56642.400000000001</v>
      </c>
    </row>
    <row r="26" spans="1:7" ht="60" customHeight="1" thickBot="1">
      <c r="A26" s="39" t="s">
        <v>66</v>
      </c>
      <c r="B26" s="51"/>
      <c r="C26" s="15"/>
      <c r="D26" s="8">
        <v>1573.4</v>
      </c>
      <c r="E26" s="16" t="s">
        <v>29</v>
      </c>
      <c r="F26" s="17" t="s">
        <v>30</v>
      </c>
      <c r="G26" s="18">
        <v>7643.26</v>
      </c>
    </row>
    <row r="27" spans="1:7" ht="20.25" customHeight="1" thickBot="1">
      <c r="A27" s="52" t="s">
        <v>19</v>
      </c>
      <c r="B27" s="53"/>
      <c r="C27" s="8"/>
      <c r="D27" s="8"/>
      <c r="E27" s="8"/>
      <c r="F27" s="8"/>
      <c r="G27" s="10">
        <f>SUM(G12:G26)</f>
        <v>298783.67000000004</v>
      </c>
    </row>
    <row r="28" spans="1:7" ht="15.75" thickBot="1">
      <c r="A28" s="54" t="s">
        <v>20</v>
      </c>
      <c r="B28" s="55"/>
      <c r="C28" s="8" t="s">
        <v>9</v>
      </c>
      <c r="D28" s="8">
        <v>1573.4</v>
      </c>
      <c r="E28" s="8">
        <v>19.47</v>
      </c>
      <c r="F28" s="19">
        <f>D28*E28</f>
        <v>30634.098000000002</v>
      </c>
      <c r="G28" s="10">
        <f>F28*9</f>
        <v>275706.88200000004</v>
      </c>
    </row>
    <row r="29" spans="1:7" ht="15.75" thickBot="1">
      <c r="A29" s="49" t="s">
        <v>21</v>
      </c>
      <c r="B29" s="50"/>
      <c r="C29" s="8"/>
      <c r="D29" s="14"/>
      <c r="E29" s="8"/>
      <c r="F29" s="8">
        <v>0</v>
      </c>
      <c r="G29" s="20"/>
    </row>
    <row r="30" spans="1:7" ht="15.75" thickBot="1">
      <c r="A30" s="41" t="s">
        <v>31</v>
      </c>
      <c r="B30" s="41"/>
      <c r="C30" s="8"/>
      <c r="D30" s="14"/>
      <c r="E30" s="8"/>
      <c r="F30" s="11">
        <f>G28-G27</f>
        <v>-23076.788</v>
      </c>
    </row>
    <row r="31" spans="1:7" ht="15.75" thickBot="1">
      <c r="A31" s="46" t="s">
        <v>32</v>
      </c>
      <c r="B31" s="46"/>
      <c r="C31" s="21"/>
      <c r="D31" s="22"/>
      <c r="E31" s="15"/>
      <c r="F31" s="6">
        <v>20329.77</v>
      </c>
    </row>
    <row r="32" spans="1:7" ht="15.75" thickBot="1">
      <c r="A32" s="47" t="s">
        <v>22</v>
      </c>
      <c r="B32" s="47"/>
      <c r="C32" s="21"/>
      <c r="D32" s="22"/>
      <c r="E32" s="21"/>
      <c r="F32" s="23">
        <v>20329.77</v>
      </c>
    </row>
    <row r="35" spans="1:1">
      <c r="A35" t="s">
        <v>23</v>
      </c>
    </row>
  </sheetData>
  <mergeCells count="38">
    <mergeCell ref="A31:B31"/>
    <mergeCell ref="A32:B32"/>
    <mergeCell ref="A16:B1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0:B20"/>
    <mergeCell ref="A14:B14"/>
    <mergeCell ref="A15:B15"/>
    <mergeCell ref="A17:B17"/>
    <mergeCell ref="A18:B18"/>
    <mergeCell ref="A19:F19"/>
    <mergeCell ref="G8:G10"/>
    <mergeCell ref="A11:F11"/>
    <mergeCell ref="A12:B13"/>
    <mergeCell ref="C12:C13"/>
    <mergeCell ref="E12:E13"/>
    <mergeCell ref="F12:F13"/>
    <mergeCell ref="G12:G13"/>
    <mergeCell ref="F8:F10"/>
    <mergeCell ref="A7:B7"/>
    <mergeCell ref="A8:B10"/>
    <mergeCell ref="C8:C10"/>
    <mergeCell ref="D8:D10"/>
    <mergeCell ref="E8:E10"/>
    <mergeCell ref="A6:B6"/>
    <mergeCell ref="A1:G1"/>
    <mergeCell ref="B2:F2"/>
    <mergeCell ref="B3:F3"/>
    <mergeCell ref="A4:G4"/>
    <mergeCell ref="A5:B5"/>
  </mergeCells>
  <pageMargins left="0.34" right="0.2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J8" sqref="J8"/>
    </sheetView>
  </sheetViews>
  <sheetFormatPr defaultRowHeight="15"/>
  <cols>
    <col min="1" max="1" width="5.28515625" customWidth="1"/>
    <col min="2" max="2" width="12" customWidth="1"/>
    <col min="3" max="3" width="30.85546875" customWidth="1"/>
    <col min="4" max="4" width="12.85546875" customWidth="1"/>
    <col min="5" max="5" width="13.42578125" customWidth="1"/>
    <col min="6" max="6" width="17.140625" customWidth="1"/>
  </cols>
  <sheetData>
    <row r="1" spans="1:6">
      <c r="A1" s="56" t="s">
        <v>33</v>
      </c>
      <c r="B1" s="56"/>
      <c r="C1" s="56"/>
      <c r="D1" s="56"/>
      <c r="E1" s="56"/>
      <c r="F1" s="56"/>
    </row>
    <row r="2" spans="1:6" ht="45">
      <c r="A2" s="24" t="s">
        <v>34</v>
      </c>
      <c r="B2" s="24" t="s">
        <v>35</v>
      </c>
      <c r="C2" s="24" t="s">
        <v>36</v>
      </c>
      <c r="D2" s="24" t="s">
        <v>37</v>
      </c>
      <c r="E2" s="24" t="s">
        <v>38</v>
      </c>
      <c r="F2" s="24" t="s">
        <v>39</v>
      </c>
    </row>
    <row r="3" spans="1:6">
      <c r="A3" s="25">
        <v>1</v>
      </c>
      <c r="B3" s="25" t="s">
        <v>54</v>
      </c>
      <c r="C3" s="25" t="s">
        <v>40</v>
      </c>
      <c r="D3" s="25" t="s">
        <v>41</v>
      </c>
      <c r="E3" s="25">
        <v>148.83000000000001</v>
      </c>
      <c r="F3" s="25">
        <v>148.83000000000001</v>
      </c>
    </row>
    <row r="4" spans="1:6">
      <c r="A4" s="25">
        <v>2</v>
      </c>
      <c r="B4" s="25" t="s">
        <v>42</v>
      </c>
      <c r="C4" s="25" t="s">
        <v>43</v>
      </c>
      <c r="D4" s="25" t="s">
        <v>44</v>
      </c>
      <c r="E4" s="25">
        <v>199.71</v>
      </c>
      <c r="F4" s="25">
        <v>3994.2</v>
      </c>
    </row>
    <row r="5" spans="1:6" ht="45">
      <c r="A5" s="25">
        <v>3</v>
      </c>
      <c r="B5" s="25"/>
      <c r="C5" s="24" t="s">
        <v>45</v>
      </c>
      <c r="D5" s="24" t="s">
        <v>46</v>
      </c>
      <c r="E5" s="25">
        <v>10370.56</v>
      </c>
      <c r="F5" s="25">
        <v>19911.48</v>
      </c>
    </row>
    <row r="6" spans="1:6" ht="30">
      <c r="A6" s="25">
        <v>4</v>
      </c>
      <c r="B6" s="25" t="s">
        <v>47</v>
      </c>
      <c r="C6" s="24" t="s">
        <v>48</v>
      </c>
      <c r="D6" s="25" t="s">
        <v>49</v>
      </c>
      <c r="E6" s="25">
        <v>44.5</v>
      </c>
      <c r="F6" s="25">
        <v>85440</v>
      </c>
    </row>
    <row r="7" spans="1:6">
      <c r="A7" s="25"/>
      <c r="B7" s="25"/>
      <c r="C7" s="25"/>
      <c r="D7" s="25"/>
      <c r="E7" s="25"/>
      <c r="F7" s="25">
        <f>SUM(F3:F6)</f>
        <v>109494.51</v>
      </c>
    </row>
    <row r="8" spans="1:6">
      <c r="A8" s="25" t="s">
        <v>50</v>
      </c>
      <c r="B8" s="25"/>
      <c r="C8" s="25"/>
      <c r="D8" s="25"/>
      <c r="E8" s="25"/>
      <c r="F8" s="25"/>
    </row>
    <row r="9" spans="1:6" ht="45">
      <c r="A9" s="24" t="s">
        <v>34</v>
      </c>
      <c r="B9" s="24" t="s">
        <v>35</v>
      </c>
      <c r="C9" s="24" t="s">
        <v>36</v>
      </c>
      <c r="D9" s="24" t="s">
        <v>37</v>
      </c>
      <c r="E9" s="24" t="s">
        <v>38</v>
      </c>
      <c r="F9" s="24" t="s">
        <v>39</v>
      </c>
    </row>
    <row r="10" spans="1:6">
      <c r="A10" s="25">
        <v>1</v>
      </c>
      <c r="B10" s="25" t="s">
        <v>51</v>
      </c>
      <c r="C10" s="25" t="s">
        <v>55</v>
      </c>
      <c r="D10" s="25" t="s">
        <v>56</v>
      </c>
      <c r="E10" s="25">
        <v>3428.1</v>
      </c>
      <c r="F10" s="25">
        <v>13712.4</v>
      </c>
    </row>
    <row r="11" spans="1:6">
      <c r="A11" s="25"/>
      <c r="B11" s="25"/>
      <c r="C11" s="25"/>
      <c r="D11" s="25"/>
      <c r="E11" s="25"/>
      <c r="F11" s="25">
        <f>SUM(F10:F10)</f>
        <v>13712.4</v>
      </c>
    </row>
  </sheetData>
  <mergeCells count="1">
    <mergeCell ref="A1:F1"/>
  </mergeCells>
  <pageMargins left="0.3" right="0.28000000000000003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2021-03-24T05:50:22Z</cp:lastPrinted>
  <dcterms:created xsi:type="dcterms:W3CDTF">2021-03-09T12:44:04Z</dcterms:created>
  <dcterms:modified xsi:type="dcterms:W3CDTF">2021-03-24T05:51:41Z</dcterms:modified>
</cp:coreProperties>
</file>