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3" i="1"/>
  <c r="G28"/>
  <c r="G12"/>
  <c r="F12" l="1"/>
  <c r="F14"/>
  <c r="F22"/>
  <c r="G29"/>
  <c r="G31" s="1"/>
  <c r="G30"/>
  <c r="F30"/>
  <c r="F29"/>
  <c r="F26"/>
  <c r="G26" s="1"/>
  <c r="F25"/>
  <c r="G25" s="1"/>
  <c r="F24"/>
  <c r="G24" s="1"/>
  <c r="G21"/>
  <c r="F21"/>
  <c r="F20"/>
  <c r="G20" s="1"/>
  <c r="G17"/>
  <c r="F16"/>
  <c r="G16" s="1"/>
</calcChain>
</file>

<file path=xl/sharedStrings.xml><?xml version="1.0" encoding="utf-8"?>
<sst xmlns="http://schemas.openxmlformats.org/spreadsheetml/2006/main" count="49" uniqueCount="44">
  <si>
    <t>Отчёт о выполненных работах по многоквартирному жилому дому, расположенному по адресу: 6 проезд, д. 69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</si>
  <si>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</si>
  <si>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</si>
  <si>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</si>
  <si>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</si>
  <si>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</si>
  <si>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</si>
  <si>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</si>
  <si>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</si>
  <si>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</si>
  <si>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</si>
  <si>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кв.м.</t>
  </si>
  <si>
    <t>1.3 Завоз пескасоляной смеси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</si>
  <si>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</si>
  <si>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</si>
  <si>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</si>
  <si>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 xml:space="preserve">3. Дезинфекция </t>
  </si>
  <si>
    <t>Шт. 4 раза в год</t>
  </si>
  <si>
    <t>Шт. 2 раз в год</t>
  </si>
  <si>
    <t>1 раз в год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</si>
  <si>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</si>
  <si>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</si>
  <si>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</si>
  <si>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</si>
  <si>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</si>
  <si>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01.01.2021г.</t>
  </si>
  <si>
    <t>за период с  01.01.2021 г. по 31.12.2021 г.</t>
  </si>
  <si>
    <t>Общий долг по дому за ЖКУ на 01.01.2021 г., в т.ч.:</t>
  </si>
  <si>
    <t>Площадь дома 971,4 кв. м, тариф 16,88 руб.с кв.м.</t>
  </si>
  <si>
    <t>Остаток на лицевом счёте дома на 01.01.2022г.</t>
  </si>
  <si>
    <t>Общий долг по дому за ЖКУ на 01.01.2022г.</t>
  </si>
  <si>
    <t>шт.</t>
  </si>
  <si>
    <t>5,3 Устранение завалов кв.20,23</t>
  </si>
  <si>
    <t>1.2 Очистка наледи с козырьков</t>
  </si>
  <si>
    <t>4. Текущий ремонт и содержание инженерных коммуникаций, конструктивных элементов</t>
  </si>
  <si>
    <t>Директор                                                                                                     П.Ю.Янюк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</si>
  <si>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</si>
  <si>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</si>
  <si>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5.2  Вентканалы</t>
  </si>
  <si>
    <t>6. Техническое обслуживание и ремонт внутридомового газового оборудования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</si>
  <si>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</si>
  <si>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</si>
  <si>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9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</si>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</sst>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 vertical="center" wrapText="1"/>
    </xf>
    <xf numFmtId="2" fontId="4" fillId="0" borderId="14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 vertical="top" wrapText="1"/>
    </xf>
    <xf numFmtId="4" fontId="4" fillId="0" borderId="14" xfId="0" applyNumberFormat="1" applyFont="1" applyBorder="1" applyAlignment="1">
      <alignment horizontal="center" wrapText="1"/>
    </xf>
    <xf numFmtId="0" fontId="0" fillId="0" borderId="14" xfId="0" applyFont="1" applyBorder="1"/>
    <xf numFmtId="0" fontId="4" fillId="0" borderId="16" xfId="0" applyFont="1" applyBorder="1" applyAlignment="1">
      <alignment horizont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4" xfId="0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6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J7" sqref="J7"/>
    </sheetView>
  </sheetViews>
  <sheetFormatPr defaultRowHeight="15"/>
  <cols>
    <col min="1" max="1" width="29.140625" customWidth="1"/>
    <col min="2" max="2" width="20" customWidth="1"/>
  </cols>
  <sheetData>
    <row r="1" spans="1:7" ht="31.5" customHeight="1">
      <c r="A1" s="25" t="s">
        <v>0</v>
      </c>
      <c r="B1" s="25"/>
      <c r="C1" s="25"/>
      <c r="D1" s="25"/>
      <c r="E1" s="25"/>
      <c r="F1" s="25"/>
      <c r="G1" s="25"/>
    </row>
    <row r="2" spans="1:7">
      <c r="A2" s="25" t="s">
        <v>1</v>
      </c>
      <c r="B2" s="25"/>
      <c r="C2" s="25"/>
      <c r="D2" s="25"/>
      <c r="E2" s="25"/>
      <c r="F2" s="25"/>
      <c r="G2" s="25"/>
    </row>
    <row r="3" spans="1:7" ht="15" customHeight="1">
      <c r="A3" s="25" t="s">
        <v>26</v>
      </c>
      <c r="B3" s="25"/>
      <c r="C3" s="25"/>
      <c r="D3" s="25"/>
      <c r="E3" s="25"/>
      <c r="F3" s="25"/>
      <c r="G3" s="25"/>
    </row>
    <row r="4" spans="1:7">
      <c r="A4" s="26" t="s">
        <v>28</v>
      </c>
      <c r="B4" s="26"/>
      <c r="C4" s="26"/>
      <c r="D4" s="26"/>
      <c r="E4" s="26"/>
      <c r="F4" s="26"/>
      <c r="G4" s="26"/>
    </row>
    <row r="5" spans="1:7">
      <c r="A5" s="27"/>
      <c r="B5" s="27"/>
      <c r="C5" s="1"/>
      <c r="D5" s="2"/>
      <c r="E5" s="1"/>
      <c r="F5" s="1"/>
    </row>
    <row r="6" spans="1:7" ht="15.75" thickBot="1">
      <c r="A6" s="22" t="s">
        <v>25</v>
      </c>
      <c r="B6" s="22"/>
      <c r="C6" s="3"/>
      <c r="D6" s="3"/>
      <c r="E6" s="3"/>
      <c r="F6" s="3"/>
      <c r="G6" s="4">
        <v>-603.02</v>
      </c>
    </row>
    <row r="7" spans="1:7" ht="15.75" thickBot="1">
      <c r="A7" s="22" t="s">
        <v>27</v>
      </c>
      <c r="B7" s="22"/>
      <c r="C7" s="3"/>
      <c r="D7" s="3"/>
      <c r="E7" s="3"/>
      <c r="F7" s="3"/>
      <c r="G7" s="5">
        <v>56767.18</v>
      </c>
    </row>
    <row r="8" spans="1:7" ht="1.5" customHeight="1">
      <c r="A8" s="28" t="s">
        <v>2</v>
      </c>
      <c r="B8" s="29"/>
      <c r="C8" s="34" t="s">
        <v>3</v>
      </c>
      <c r="D8" s="34" t="s">
        <v>4</v>
      </c>
      <c r="E8" s="34" t="s">
        <v>5</v>
      </c>
      <c r="F8" s="34" t="s">
        <v>6</v>
      </c>
      <c r="G8" s="34" t="s">
        <v>7</v>
      </c>
    </row>
    <row r="9" spans="1:7">
      <c r="A9" s="30"/>
      <c r="B9" s="31"/>
      <c r="C9" s="35"/>
      <c r="D9" s="35"/>
      <c r="E9" s="35"/>
      <c r="F9" s="35"/>
      <c r="G9" s="35"/>
    </row>
    <row r="10" spans="1:7" ht="15.75" thickBot="1">
      <c r="A10" s="32"/>
      <c r="B10" s="33"/>
      <c r="C10" s="36"/>
      <c r="D10" s="36"/>
      <c r="E10" s="36"/>
      <c r="F10" s="36"/>
      <c r="G10" s="36"/>
    </row>
    <row r="11" spans="1:7" ht="15.75" thickBot="1">
      <c r="A11" s="23" t="s">
        <v>8</v>
      </c>
      <c r="B11" s="37"/>
      <c r="C11" s="37"/>
      <c r="D11" s="37"/>
      <c r="E11" s="37"/>
      <c r="F11" s="37"/>
      <c r="G11" s="6"/>
    </row>
    <row r="12" spans="1:7" ht="0.75" customHeight="1" thickBot="1">
      <c r="A12" s="38" t="s">
        <v>9</v>
      </c>
      <c r="B12" s="38"/>
      <c r="C12" s="39" t="s">
        <v>10</v>
      </c>
      <c r="D12" s="7">
        <v>971.4</v>
      </c>
      <c r="E12" s="39">
        <v>1.5</v>
      </c>
      <c r="F12" s="40">
        <f>D12*E12</f>
        <v>1457.1</v>
      </c>
      <c r="G12" s="41">
        <f>F12*12</f>
        <v>17485.199999999997</v>
      </c>
    </row>
    <row r="13" spans="1:7" ht="15.75" thickBot="1">
      <c r="A13" s="38"/>
      <c r="B13" s="38"/>
      <c r="C13" s="39"/>
      <c r="D13" s="7">
        <v>971.4</v>
      </c>
      <c r="E13" s="39"/>
      <c r="F13" s="40"/>
      <c r="G13" s="41"/>
    </row>
    <row r="14" spans="1:7" ht="15.75" thickBot="1">
      <c r="A14" s="23" t="s">
        <v>33</v>
      </c>
      <c r="B14" s="24"/>
      <c r="C14" s="7" t="s">
        <v>31</v>
      </c>
      <c r="D14" s="7">
        <v>2</v>
      </c>
      <c r="E14" s="7">
        <v>150</v>
      </c>
      <c r="F14" s="8">
        <f>D14*E14</f>
        <v>300</v>
      </c>
      <c r="G14" s="9">
        <v>300</v>
      </c>
    </row>
    <row r="15" spans="1:7" ht="15.75" thickBot="1">
      <c r="A15" s="38" t="s">
        <v>12</v>
      </c>
      <c r="B15" s="38"/>
      <c r="C15" s="7" t="s">
        <v>13</v>
      </c>
      <c r="D15" s="10">
        <v>4</v>
      </c>
      <c r="E15" s="7">
        <v>686.07</v>
      </c>
      <c r="F15" s="7">
        <v>2744.28</v>
      </c>
      <c r="G15" s="11">
        <v>2744.28</v>
      </c>
    </row>
    <row r="16" spans="1:7" ht="15.75" thickBot="1">
      <c r="A16" s="38" t="s">
        <v>14</v>
      </c>
      <c r="B16" s="38"/>
      <c r="C16" s="7" t="s">
        <v>15</v>
      </c>
      <c r="D16" s="7">
        <v>971.4</v>
      </c>
      <c r="E16" s="7">
        <v>0.15</v>
      </c>
      <c r="F16" s="8">
        <f>D16*E16</f>
        <v>145.70999999999998</v>
      </c>
      <c r="G16" s="9">
        <f>F16*12</f>
        <v>1748.5199999999998</v>
      </c>
    </row>
    <row r="17" spans="1:7" ht="15.75" thickBot="1">
      <c r="A17" s="43" t="s">
        <v>16</v>
      </c>
      <c r="B17" s="44"/>
      <c r="C17" s="7" t="s">
        <v>11</v>
      </c>
      <c r="D17" s="7">
        <v>600</v>
      </c>
      <c r="E17" s="7">
        <v>2</v>
      </c>
      <c r="F17" s="8">
        <v>2</v>
      </c>
      <c r="G17" s="9">
        <f>D17*E17</f>
        <v>1200</v>
      </c>
    </row>
    <row r="18" spans="1:7" ht="29.25" customHeight="1" thickBot="1">
      <c r="A18" s="38" t="s">
        <v>34</v>
      </c>
      <c r="B18" s="38"/>
      <c r="C18" s="7"/>
      <c r="D18" s="7"/>
      <c r="E18" s="7"/>
      <c r="F18" s="8"/>
      <c r="G18" s="12">
        <v>18657.93</v>
      </c>
    </row>
    <row r="19" spans="1:7" ht="15.75" thickBot="1">
      <c r="A19" s="38" t="s">
        <v>36</v>
      </c>
      <c r="B19" s="38"/>
      <c r="C19" s="38"/>
      <c r="D19" s="38"/>
      <c r="E19" s="38"/>
      <c r="F19" s="38"/>
      <c r="G19" s="11"/>
    </row>
    <row r="20" spans="1:7" ht="24" thickBot="1">
      <c r="A20" s="42" t="s">
        <v>37</v>
      </c>
      <c r="B20" s="42"/>
      <c r="C20" s="7" t="s">
        <v>17</v>
      </c>
      <c r="D20" s="7">
        <v>24</v>
      </c>
      <c r="E20" s="7">
        <v>27.58</v>
      </c>
      <c r="F20" s="8">
        <f>D20*E20</f>
        <v>661.92</v>
      </c>
      <c r="G20" s="11">
        <f>F20*4</f>
        <v>2647.68</v>
      </c>
    </row>
    <row r="21" spans="1:7" ht="24" thickBot="1">
      <c r="A21" s="42" t="s">
        <v>38</v>
      </c>
      <c r="B21" s="42"/>
      <c r="C21" s="7" t="s">
        <v>18</v>
      </c>
      <c r="D21" s="7">
        <v>24</v>
      </c>
      <c r="E21" s="7">
        <v>13.78</v>
      </c>
      <c r="F21" s="8">
        <f>D21*E21</f>
        <v>330.71999999999997</v>
      </c>
      <c r="G21" s="11">
        <f>F21*2</f>
        <v>661.43999999999994</v>
      </c>
    </row>
    <row r="22" spans="1:7" ht="15.75" thickBot="1">
      <c r="A22" s="37" t="s">
        <v>32</v>
      </c>
      <c r="B22" s="24"/>
      <c r="C22" s="7" t="s">
        <v>31</v>
      </c>
      <c r="D22" s="7">
        <v>4</v>
      </c>
      <c r="E22" s="7">
        <v>1014.01</v>
      </c>
      <c r="F22" s="8">
        <f>D22*E22</f>
        <v>4056.04</v>
      </c>
      <c r="G22" s="11">
        <v>4056.04</v>
      </c>
    </row>
    <row r="23" spans="1:7" ht="24" customHeight="1" thickBot="1">
      <c r="A23" s="38" t="s">
        <v>39</v>
      </c>
      <c r="B23" s="38"/>
      <c r="C23" s="7" t="s">
        <v>19</v>
      </c>
      <c r="D23" s="13"/>
      <c r="E23" s="7"/>
      <c r="F23" s="8"/>
      <c r="G23" s="12">
        <v>13328.85</v>
      </c>
    </row>
    <row r="24" spans="1:7" ht="15.75" thickBot="1">
      <c r="A24" s="42" t="s">
        <v>40</v>
      </c>
      <c r="B24" s="42"/>
      <c r="C24" s="7" t="s">
        <v>20</v>
      </c>
      <c r="D24" s="7">
        <v>971.4</v>
      </c>
      <c r="E24" s="7">
        <v>0.85</v>
      </c>
      <c r="F24" s="8">
        <f>D24*E24</f>
        <v>825.68999999999994</v>
      </c>
      <c r="G24" s="11">
        <f>F24*12</f>
        <v>9908.2799999999988</v>
      </c>
    </row>
    <row r="25" spans="1:7" ht="15.75" thickBot="1">
      <c r="A25" s="42" t="s">
        <v>41</v>
      </c>
      <c r="B25" s="42"/>
      <c r="C25" s="7" t="s">
        <v>15</v>
      </c>
      <c r="D25" s="7">
        <v>971.4</v>
      </c>
      <c r="E25" s="7">
        <v>1.1000000000000001</v>
      </c>
      <c r="F25" s="8">
        <f>D25*E25</f>
        <v>1068.54</v>
      </c>
      <c r="G25" s="11">
        <f>F25*12</f>
        <v>12822.48</v>
      </c>
    </row>
    <row r="26" spans="1:7" ht="15.75" thickBot="1">
      <c r="A26" s="42" t="s">
        <v>42</v>
      </c>
      <c r="B26" s="42"/>
      <c r="C26" s="7" t="s">
        <v>21</v>
      </c>
      <c r="D26" s="7">
        <v>971.4</v>
      </c>
      <c r="E26" s="8">
        <v>4</v>
      </c>
      <c r="F26" s="8">
        <f>D26*E26</f>
        <v>3885.6</v>
      </c>
      <c r="G26" s="9">
        <f>F26*12</f>
        <v>46627.199999999997</v>
      </c>
    </row>
    <row r="27" spans="1:7" ht="65.25" customHeight="1" thickBot="1">
      <c r="A27" s="23" t="s">
        <v>43</v>
      </c>
      <c r="B27" s="24"/>
      <c r="C27" s="18" t="s">
        <v>21</v>
      </c>
      <c r="D27" s="7">
        <v>971.4</v>
      </c>
      <c r="E27" s="19">
        <v>0.71</v>
      </c>
      <c r="F27" s="20">
        <v>689.69</v>
      </c>
      <c r="G27" s="21">
        <v>128480.51</v>
      </c>
    </row>
    <row r="28" spans="1:7" ht="15.75" customHeight="1" thickBot="1">
      <c r="A28" s="45" t="s">
        <v>22</v>
      </c>
      <c r="B28" s="46"/>
      <c r="C28" s="7"/>
      <c r="D28" s="13"/>
      <c r="E28" s="7"/>
      <c r="F28" s="7"/>
      <c r="G28" s="11">
        <f>SUM(G11:G27)</f>
        <v>260668.40999999997</v>
      </c>
    </row>
    <row r="29" spans="1:7" ht="15.75" thickBot="1">
      <c r="A29" s="48" t="s">
        <v>23</v>
      </c>
      <c r="B29" s="49"/>
      <c r="C29" s="7" t="s">
        <v>10</v>
      </c>
      <c r="D29" s="7">
        <v>971.4</v>
      </c>
      <c r="E29" s="7">
        <v>15.53</v>
      </c>
      <c r="F29" s="14">
        <f>D29*E29</f>
        <v>15085.841999999999</v>
      </c>
      <c r="G29" s="11">
        <f>F29*6</f>
        <v>90515.051999999996</v>
      </c>
    </row>
    <row r="30" spans="1:7" ht="15.75" customHeight="1" thickBot="1">
      <c r="A30" s="50"/>
      <c r="B30" s="51"/>
      <c r="C30" s="7" t="s">
        <v>10</v>
      </c>
      <c r="D30" s="7">
        <v>971.4</v>
      </c>
      <c r="E30" s="7">
        <v>16.88</v>
      </c>
      <c r="F30" s="14">
        <f>D30*E30</f>
        <v>16397.232</v>
      </c>
      <c r="G30" s="11">
        <f>F30*6</f>
        <v>98383.391999999993</v>
      </c>
    </row>
    <row r="31" spans="1:7" ht="15.75" thickBot="1">
      <c r="A31" s="52"/>
      <c r="B31" s="53"/>
      <c r="C31" s="7"/>
      <c r="D31" s="7"/>
      <c r="E31" s="7"/>
      <c r="F31" s="14"/>
      <c r="G31" s="11">
        <f>SUM(G29:G30)</f>
        <v>188898.44399999999</v>
      </c>
    </row>
    <row r="32" spans="1:7" ht="15.75" thickBot="1">
      <c r="A32" s="44" t="s">
        <v>24</v>
      </c>
      <c r="B32" s="42"/>
      <c r="C32" s="7"/>
      <c r="D32" s="13"/>
      <c r="E32" s="7"/>
      <c r="F32" s="7">
        <v>0</v>
      </c>
      <c r="G32" s="15"/>
    </row>
    <row r="33" spans="1:6" ht="15.75" thickBot="1">
      <c r="A33" s="38" t="s">
        <v>29</v>
      </c>
      <c r="B33" s="38"/>
      <c r="C33" s="7"/>
      <c r="D33" s="13"/>
      <c r="E33" s="7"/>
      <c r="F33" s="8">
        <f>G31-(G28-G6)</f>
        <v>-72372.985999999975</v>
      </c>
    </row>
    <row r="34" spans="1:6" ht="15.75" thickBot="1">
      <c r="A34" s="47" t="s">
        <v>30</v>
      </c>
      <c r="B34" s="47"/>
      <c r="C34" s="16"/>
      <c r="D34" s="17"/>
      <c r="E34" s="18"/>
      <c r="F34" s="5">
        <v>87193.07</v>
      </c>
    </row>
    <row r="37" spans="1:6">
      <c r="A37" t="s">
        <v>35</v>
      </c>
    </row>
  </sheetData>
  <mergeCells count="38">
    <mergeCell ref="A3:G3"/>
    <mergeCell ref="A26:B26"/>
    <mergeCell ref="A28:B28"/>
    <mergeCell ref="A32:B32"/>
    <mergeCell ref="A33:B33"/>
    <mergeCell ref="A34:B34"/>
    <mergeCell ref="A29:B31"/>
    <mergeCell ref="E12:E13"/>
    <mergeCell ref="F12:F13"/>
    <mergeCell ref="G12:G13"/>
    <mergeCell ref="F8:F10"/>
    <mergeCell ref="A25:B25"/>
    <mergeCell ref="A22:B22"/>
    <mergeCell ref="A14:B14"/>
    <mergeCell ref="A15:B15"/>
    <mergeCell ref="A16:B16"/>
    <mergeCell ref="A17:B17"/>
    <mergeCell ref="A18:B18"/>
    <mergeCell ref="A19:F19"/>
    <mergeCell ref="A20:B20"/>
    <mergeCell ref="A21:B21"/>
    <mergeCell ref="A23:B23"/>
    <mergeCell ref="A24:B24"/>
    <mergeCell ref="A6:B6"/>
    <mergeCell ref="A27:B27"/>
    <mergeCell ref="A1:G1"/>
    <mergeCell ref="A2:G2"/>
    <mergeCell ref="A4:G4"/>
    <mergeCell ref="A5:B5"/>
    <mergeCell ref="A7:B7"/>
    <mergeCell ref="A8:B10"/>
    <mergeCell ref="C8:C10"/>
    <mergeCell ref="D8:D10"/>
    <mergeCell ref="E8:E10"/>
    <mergeCell ref="G8:G10"/>
    <mergeCell ref="A11:F11"/>
    <mergeCell ref="A12:B13"/>
    <mergeCell ref="C12:C13"/>
  </mergeCells>
  <pageMargins left="0.38" right="0.34" top="0.44" bottom="0.5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2022-03-24T11:11:12Z</cp:lastPrinted>
  <dcterms:created xsi:type="dcterms:W3CDTF">2022-03-21T09:25:33Z</dcterms:created>
  <dcterms:modified xsi:type="dcterms:W3CDTF">2022-03-24T11:11:20Z</dcterms:modified>
</cp:coreProperties>
</file>