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G30"/>
  <c r="F30"/>
  <c r="G11"/>
  <c r="F29"/>
  <c r="G29" s="1"/>
  <c r="G31" s="1"/>
  <c r="F26"/>
  <c r="G26" s="1"/>
  <c r="F25"/>
  <c r="G25" s="1"/>
  <c r="F24"/>
  <c r="G24" s="1"/>
  <c r="G22"/>
  <c r="F22"/>
  <c r="F21"/>
  <c r="G21" s="1"/>
  <c r="G18"/>
  <c r="F18"/>
  <c r="G17"/>
  <c r="F13"/>
  <c r="F11"/>
  <c r="G28" l="1"/>
  <c r="F33" s="1"/>
</calcChain>
</file>

<file path=xl/sharedStrings.xml><?xml version="1.0" encoding="utf-8"?>
<sst xmlns="http://schemas.openxmlformats.org/spreadsheetml/2006/main" count="54" uniqueCount="48">
  <si>
    <t>Отчёт о выполненных работах по многоквартирному жилому дому, расположенному по адресу: ул. Серебровская, д. 14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</si>
  <si>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</si>
  <si>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</si>
  <si>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</si>
  <si>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</si>
  <si>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</si>
  <si>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</si>
  <si>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</si>
  <si>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</si>
  <si>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</si>
  <si>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</si>
  <si>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</si>
  <si>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</si>
  <si>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</si>
  <si>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</si>
  <si>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t xml:space="preserve">2. Дезинфекция </t>
  </si>
  <si>
    <r>
      <t>3.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</si>
  <si>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</si>
  <si>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Шт. 4 раза в год</t>
  </si>
  <si>
    <t>Шт. 2 раз в год</t>
  </si>
  <si>
    <t>1 раз в год</t>
  </si>
  <si>
    <t> Кв.м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</si>
  <si>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</si>
  <si>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</si>
  <si>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</si>
  <si>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</si>
  <si>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</si>
  <si>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</si>
  <si>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>за период с  01.01.2021 г. по 31.12.2021 г.</t>
  </si>
  <si>
    <t>Площадь дома 531,8 кв. м, тариф 20,34 руб.с кв.м.</t>
  </si>
  <si>
    <t>Общий долг по дому за ЖКУ на 01.01.2021 г., в т.ч.:</t>
  </si>
  <si>
    <t>0,11        0,09               0,77</t>
  </si>
  <si>
    <t>58,5            47,86          409,49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</si>
  <si>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</si>
  <si>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</si>
  <si>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     П.Ю.Янюк</t>
  </si>
  <si>
    <t>1.4 Осистка кровли от наледи</t>
  </si>
  <si>
    <t>4. Текущий ремонт и содержание инженерных коммуникаций, конструктивных лементов</t>
  </si>
  <si>
    <t>смета</t>
  </si>
  <si>
    <t>1.5 Изготовление и установка светового аншлага</t>
  </si>
  <si>
    <t>шт.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</si>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</sst>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13" workbookViewId="0">
      <selection activeCell="I26" sqref="I26"/>
    </sheetView>
  </sheetViews>
  <sheetFormatPr defaultRowHeight="15"/>
  <cols>
    <col min="1" max="1" width="30.140625" customWidth="1"/>
    <col min="2" max="2" width="18.140625" customWidth="1"/>
  </cols>
  <sheetData>
    <row r="1" spans="1:7" ht="28.5" customHeight="1">
      <c r="A1" s="30" t="s">
        <v>0</v>
      </c>
      <c r="B1" s="30"/>
      <c r="C1" s="30"/>
      <c r="D1" s="30"/>
      <c r="E1" s="30"/>
      <c r="F1" s="30"/>
      <c r="G1" s="30"/>
    </row>
    <row r="2" spans="1:7">
      <c r="A2" s="30" t="s">
        <v>1</v>
      </c>
      <c r="B2" s="30"/>
      <c r="C2" s="30"/>
      <c r="D2" s="30"/>
      <c r="E2" s="30"/>
      <c r="F2" s="30"/>
      <c r="G2" s="30"/>
    </row>
    <row r="3" spans="1:7" ht="15" customHeight="1">
      <c r="A3" s="30" t="s">
        <v>28</v>
      </c>
      <c r="B3" s="30"/>
      <c r="C3" s="30"/>
      <c r="D3" s="30"/>
      <c r="E3" s="30"/>
      <c r="F3" s="30"/>
      <c r="G3" s="30"/>
    </row>
    <row r="4" spans="1:7">
      <c r="A4" s="50" t="s">
        <v>29</v>
      </c>
      <c r="B4" s="50"/>
      <c r="C4" s="50"/>
      <c r="D4" s="50"/>
      <c r="E4" s="50"/>
      <c r="F4" s="50"/>
      <c r="G4" s="50"/>
    </row>
    <row r="5" spans="1:7" ht="15.75" thickBot="1">
      <c r="A5" s="51" t="s">
        <v>27</v>
      </c>
      <c r="B5" s="51"/>
      <c r="C5" s="1"/>
      <c r="D5" s="1"/>
      <c r="E5" s="1"/>
      <c r="F5" s="1"/>
      <c r="G5" s="2">
        <v>-9137.73</v>
      </c>
    </row>
    <row r="6" spans="1:7" ht="15.75" thickBot="1">
      <c r="A6" s="51" t="s">
        <v>30</v>
      </c>
      <c r="B6" s="51"/>
      <c r="C6" s="1"/>
      <c r="D6" s="1"/>
      <c r="E6" s="1"/>
      <c r="F6" s="1"/>
      <c r="G6" s="3">
        <v>61795.09</v>
      </c>
    </row>
    <row r="7" spans="1:7" ht="3" customHeight="1">
      <c r="A7" s="41" t="s">
        <v>2</v>
      </c>
      <c r="B7" s="42"/>
      <c r="C7" s="47" t="s">
        <v>3</v>
      </c>
      <c r="D7" s="47" t="s">
        <v>4</v>
      </c>
      <c r="E7" s="47" t="s">
        <v>5</v>
      </c>
      <c r="F7" s="47" t="s">
        <v>6</v>
      </c>
      <c r="G7" s="47" t="s">
        <v>7</v>
      </c>
    </row>
    <row r="8" spans="1:7">
      <c r="A8" s="43"/>
      <c r="B8" s="44"/>
      <c r="C8" s="48"/>
      <c r="D8" s="48"/>
      <c r="E8" s="48"/>
      <c r="F8" s="48"/>
      <c r="G8" s="48"/>
    </row>
    <row r="9" spans="1:7" ht="15.75" thickBot="1">
      <c r="A9" s="45"/>
      <c r="B9" s="46"/>
      <c r="C9" s="49"/>
      <c r="D9" s="49"/>
      <c r="E9" s="49"/>
      <c r="F9" s="49"/>
      <c r="G9" s="49"/>
    </row>
    <row r="10" spans="1:7" ht="15.75" thickBot="1">
      <c r="A10" s="32" t="s">
        <v>8</v>
      </c>
      <c r="B10" s="37"/>
      <c r="C10" s="37"/>
      <c r="D10" s="37"/>
      <c r="E10" s="37"/>
      <c r="F10" s="37"/>
      <c r="G10" s="4"/>
    </row>
    <row r="11" spans="1:7" ht="15.75" thickBot="1">
      <c r="A11" s="36" t="s">
        <v>9</v>
      </c>
      <c r="B11" s="36"/>
      <c r="C11" s="38" t="s">
        <v>10</v>
      </c>
      <c r="D11" s="5">
        <v>531.79999999999995</v>
      </c>
      <c r="E11" s="38">
        <v>3</v>
      </c>
      <c r="F11" s="39">
        <f>D11*E11</f>
        <v>1595.3999999999999</v>
      </c>
      <c r="G11" s="40">
        <f>F11*12</f>
        <v>19144.8</v>
      </c>
    </row>
    <row r="12" spans="1:7" ht="15.75" hidden="1" thickBot="1">
      <c r="A12" s="36"/>
      <c r="B12" s="36"/>
      <c r="C12" s="38"/>
      <c r="D12" s="5"/>
      <c r="E12" s="38"/>
      <c r="F12" s="39"/>
      <c r="G12" s="40"/>
    </row>
    <row r="13" spans="1:7" ht="15.75" thickBot="1">
      <c r="A13" s="32" t="s">
        <v>11</v>
      </c>
      <c r="B13" s="33"/>
      <c r="C13" s="5" t="s">
        <v>12</v>
      </c>
      <c r="D13" s="5">
        <v>531.79999999999995</v>
      </c>
      <c r="E13" s="5">
        <v>7.32</v>
      </c>
      <c r="F13" s="6">
        <f>D13*E13</f>
        <v>3892.7759999999998</v>
      </c>
      <c r="G13" s="7">
        <v>3892.78</v>
      </c>
    </row>
    <row r="14" spans="1:7" ht="15.75" thickBot="1">
      <c r="A14" s="36" t="s">
        <v>13</v>
      </c>
      <c r="B14" s="36"/>
      <c r="C14" s="5" t="s">
        <v>14</v>
      </c>
      <c r="D14" s="8">
        <v>4</v>
      </c>
      <c r="E14" s="5">
        <v>686.07</v>
      </c>
      <c r="F14" s="5">
        <v>2744.28</v>
      </c>
      <c r="G14" s="9">
        <v>2744.28</v>
      </c>
    </row>
    <row r="15" spans="1:7" ht="15.75" thickBot="1">
      <c r="A15" s="21" t="s">
        <v>36</v>
      </c>
      <c r="B15" s="22"/>
      <c r="C15" s="5" t="s">
        <v>10</v>
      </c>
      <c r="D15" s="8">
        <v>300</v>
      </c>
      <c r="E15" s="5">
        <v>50</v>
      </c>
      <c r="F15" s="5">
        <f>D15*E15</f>
        <v>15000</v>
      </c>
      <c r="G15" s="9">
        <v>15000</v>
      </c>
    </row>
    <row r="16" spans="1:7" ht="15.75" thickBot="1">
      <c r="A16" s="23" t="s">
        <v>39</v>
      </c>
      <c r="B16" s="22"/>
      <c r="C16" s="5" t="s">
        <v>40</v>
      </c>
      <c r="D16" s="8">
        <v>1</v>
      </c>
      <c r="E16" s="5">
        <v>5000</v>
      </c>
      <c r="F16" s="5">
        <v>5000</v>
      </c>
      <c r="G16" s="9">
        <v>5000</v>
      </c>
    </row>
    <row r="17" spans="1:7" ht="15.75" thickBot="1">
      <c r="A17" s="21" t="s">
        <v>15</v>
      </c>
      <c r="B17" s="22"/>
      <c r="C17" s="5" t="s">
        <v>12</v>
      </c>
      <c r="D17" s="5">
        <v>400</v>
      </c>
      <c r="E17" s="5">
        <v>2</v>
      </c>
      <c r="F17" s="6">
        <v>2</v>
      </c>
      <c r="G17" s="7">
        <f>D17*E17</f>
        <v>800</v>
      </c>
    </row>
    <row r="18" spans="1:7" ht="15.75" thickBot="1">
      <c r="A18" s="36" t="s">
        <v>16</v>
      </c>
      <c r="B18" s="36"/>
      <c r="C18" s="5" t="s">
        <v>17</v>
      </c>
      <c r="D18" s="5">
        <v>531.79999999999995</v>
      </c>
      <c r="E18" s="5">
        <v>0.15</v>
      </c>
      <c r="F18" s="6">
        <f>D18*E18</f>
        <v>79.77</v>
      </c>
      <c r="G18" s="7">
        <f>F18*12</f>
        <v>957.24</v>
      </c>
    </row>
    <row r="19" spans="1:7" ht="27" customHeight="1" thickBot="1">
      <c r="A19" s="36" t="s">
        <v>37</v>
      </c>
      <c r="B19" s="36"/>
      <c r="C19" s="5" t="s">
        <v>38</v>
      </c>
      <c r="D19" s="5"/>
      <c r="E19" s="5"/>
      <c r="F19" s="6"/>
      <c r="G19" s="10">
        <v>16645.93</v>
      </c>
    </row>
    <row r="20" spans="1:7" ht="15.75" thickBot="1">
      <c r="A20" s="36" t="s">
        <v>41</v>
      </c>
      <c r="B20" s="36"/>
      <c r="C20" s="36"/>
      <c r="D20" s="36"/>
      <c r="E20" s="36"/>
      <c r="F20" s="36"/>
      <c r="G20" s="9"/>
    </row>
    <row r="21" spans="1:7" ht="24" thickBot="1">
      <c r="A21" s="31" t="s">
        <v>42</v>
      </c>
      <c r="B21" s="31"/>
      <c r="C21" s="5" t="s">
        <v>18</v>
      </c>
      <c r="D21" s="5">
        <v>8</v>
      </c>
      <c r="E21" s="5">
        <v>27.58</v>
      </c>
      <c r="F21" s="6">
        <f>D21*E21</f>
        <v>220.64</v>
      </c>
      <c r="G21" s="9">
        <f>F21*4</f>
        <v>882.56</v>
      </c>
    </row>
    <row r="22" spans="1:7" ht="24" thickBot="1">
      <c r="A22" s="31" t="s">
        <v>43</v>
      </c>
      <c r="B22" s="31"/>
      <c r="C22" s="5" t="s">
        <v>19</v>
      </c>
      <c r="D22" s="5">
        <v>8</v>
      </c>
      <c r="E22" s="5">
        <v>13.78</v>
      </c>
      <c r="F22" s="6">
        <f>D22*E22</f>
        <v>110.24</v>
      </c>
      <c r="G22" s="9">
        <f>F22*2</f>
        <v>220.48</v>
      </c>
    </row>
    <row r="23" spans="1:7" ht="25.5" customHeight="1" thickBot="1">
      <c r="A23" s="36" t="s">
        <v>44</v>
      </c>
      <c r="B23" s="36"/>
      <c r="C23" s="5" t="s">
        <v>20</v>
      </c>
      <c r="D23" s="11"/>
      <c r="E23" s="5"/>
      <c r="F23" s="6"/>
      <c r="G23" s="10">
        <v>8007.03</v>
      </c>
    </row>
    <row r="24" spans="1:7" ht="15.75" thickBot="1">
      <c r="A24" s="31" t="s">
        <v>45</v>
      </c>
      <c r="B24" s="31"/>
      <c r="C24" s="5" t="s">
        <v>21</v>
      </c>
      <c r="D24" s="5">
        <v>531.79999999999995</v>
      </c>
      <c r="E24" s="5">
        <v>0.85</v>
      </c>
      <c r="F24" s="6">
        <f>D24*E24</f>
        <v>452.03</v>
      </c>
      <c r="G24" s="9">
        <f>F24*12</f>
        <v>5424.36</v>
      </c>
    </row>
    <row r="25" spans="1:7" ht="15.75" thickBot="1">
      <c r="A25" s="31" t="s">
        <v>46</v>
      </c>
      <c r="B25" s="31"/>
      <c r="C25" s="5" t="s">
        <v>17</v>
      </c>
      <c r="D25" s="5">
        <v>531.79999999999995</v>
      </c>
      <c r="E25" s="5">
        <v>1.8</v>
      </c>
      <c r="F25" s="6">
        <f>D25*E25</f>
        <v>957.2399999999999</v>
      </c>
      <c r="G25" s="9">
        <f>F25*12</f>
        <v>11486.88</v>
      </c>
    </row>
    <row r="26" spans="1:7" ht="15.75" thickBot="1">
      <c r="A26" s="31" t="s">
        <v>47</v>
      </c>
      <c r="B26" s="31"/>
      <c r="C26" s="5" t="s">
        <v>22</v>
      </c>
      <c r="D26" s="5">
        <v>531.79999999999995</v>
      </c>
      <c r="E26" s="6">
        <v>4</v>
      </c>
      <c r="F26" s="6">
        <f>D26*E26</f>
        <v>2127.1999999999998</v>
      </c>
      <c r="G26" s="7">
        <f>F26*12</f>
        <v>25526.399999999998</v>
      </c>
    </row>
    <row r="27" spans="1:7" ht="73.5" customHeight="1" thickBot="1">
      <c r="A27" s="32" t="s">
        <v>23</v>
      </c>
      <c r="B27" s="33"/>
      <c r="C27" s="12" t="s">
        <v>22</v>
      </c>
      <c r="D27" s="5">
        <v>531.79999999999995</v>
      </c>
      <c r="E27" s="13" t="s">
        <v>31</v>
      </c>
      <c r="F27" s="14" t="s">
        <v>32</v>
      </c>
      <c r="G27" s="15">
        <v>6190.2</v>
      </c>
    </row>
    <row r="28" spans="1:7" ht="15.75" thickBot="1">
      <c r="A28" s="34" t="s">
        <v>24</v>
      </c>
      <c r="B28" s="35"/>
      <c r="C28" s="5"/>
      <c r="D28" s="11"/>
      <c r="E28" s="5"/>
      <c r="F28" s="5"/>
      <c r="G28" s="9">
        <f>SUM(G11:G27)</f>
        <v>121922.94</v>
      </c>
    </row>
    <row r="29" spans="1:7" ht="15.75" customHeight="1" thickBot="1">
      <c r="A29" s="24" t="s">
        <v>25</v>
      </c>
      <c r="B29" s="25"/>
      <c r="C29" s="5" t="s">
        <v>10</v>
      </c>
      <c r="D29" s="5">
        <v>531.79999999999995</v>
      </c>
      <c r="E29" s="5">
        <v>19.93</v>
      </c>
      <c r="F29" s="16">
        <f>D29*E29</f>
        <v>10598.773999999999</v>
      </c>
      <c r="G29" s="9">
        <f>F29*6</f>
        <v>63592.644</v>
      </c>
    </row>
    <row r="30" spans="1:7" ht="15.75" thickBot="1">
      <c r="A30" s="26"/>
      <c r="B30" s="27"/>
      <c r="C30" s="5" t="s">
        <v>10</v>
      </c>
      <c r="D30" s="5">
        <v>531.79999999999995</v>
      </c>
      <c r="E30" s="5">
        <v>20.34</v>
      </c>
      <c r="F30" s="16">
        <f>D30*E30</f>
        <v>10816.812</v>
      </c>
      <c r="G30" s="9">
        <f>F30*6</f>
        <v>64900.872000000003</v>
      </c>
    </row>
    <row r="31" spans="1:7" ht="15.75" thickBot="1">
      <c r="A31" s="28"/>
      <c r="B31" s="29"/>
      <c r="C31" s="5"/>
      <c r="D31" s="5"/>
      <c r="E31" s="5"/>
      <c r="F31" s="16"/>
      <c r="G31" s="9">
        <f>SUM(G29:G30)</f>
        <v>128493.516</v>
      </c>
    </row>
    <row r="32" spans="1:7" ht="15.75" thickBot="1">
      <c r="A32" s="22" t="s">
        <v>26</v>
      </c>
      <c r="B32" s="31"/>
      <c r="C32" s="5"/>
      <c r="D32" s="11"/>
      <c r="E32" s="5"/>
      <c r="F32" s="5">
        <v>0</v>
      </c>
      <c r="G32" s="17"/>
    </row>
    <row r="33" spans="1:6" ht="15.75" thickBot="1">
      <c r="A33" s="36" t="s">
        <v>33</v>
      </c>
      <c r="B33" s="36"/>
      <c r="C33" s="5"/>
      <c r="D33" s="11"/>
      <c r="E33" s="5"/>
      <c r="F33" s="6">
        <f>G31-(G28-G5)</f>
        <v>-2567.153999999995</v>
      </c>
    </row>
    <row r="34" spans="1:6" ht="15.75" thickBot="1">
      <c r="A34" s="20" t="s">
        <v>34</v>
      </c>
      <c r="B34" s="20"/>
      <c r="C34" s="18"/>
      <c r="D34" s="19"/>
      <c r="E34" s="12"/>
      <c r="F34" s="3">
        <v>44427.32</v>
      </c>
    </row>
    <row r="37" spans="1:6">
      <c r="A37" t="s">
        <v>35</v>
      </c>
    </row>
  </sheetData>
  <mergeCells count="38">
    <mergeCell ref="A1:G1"/>
    <mergeCell ref="A2:G2"/>
    <mergeCell ref="A4:G4"/>
    <mergeCell ref="A5:B5"/>
    <mergeCell ref="A6:B6"/>
    <mergeCell ref="G11:G12"/>
    <mergeCell ref="A7:B9"/>
    <mergeCell ref="C7:C9"/>
    <mergeCell ref="D7:D9"/>
    <mergeCell ref="E7:E9"/>
    <mergeCell ref="F7:F9"/>
    <mergeCell ref="G7:G9"/>
    <mergeCell ref="A10:F10"/>
    <mergeCell ref="A11:B12"/>
    <mergeCell ref="C11:C12"/>
    <mergeCell ref="E11:E12"/>
    <mergeCell ref="F11:F12"/>
    <mergeCell ref="A13:B13"/>
    <mergeCell ref="A14:B14"/>
    <mergeCell ref="A17:B17"/>
    <mergeCell ref="A18:B18"/>
    <mergeCell ref="A19:B19"/>
    <mergeCell ref="A34:B34"/>
    <mergeCell ref="A15:B15"/>
    <mergeCell ref="A16:B16"/>
    <mergeCell ref="A29:B31"/>
    <mergeCell ref="A3:G3"/>
    <mergeCell ref="A26:B26"/>
    <mergeCell ref="A27:B27"/>
    <mergeCell ref="A28:B28"/>
    <mergeCell ref="A32:B32"/>
    <mergeCell ref="A33:B33"/>
    <mergeCell ref="A20:F20"/>
    <mergeCell ref="A21:B21"/>
    <mergeCell ref="A22:B22"/>
    <mergeCell ref="A23:B23"/>
    <mergeCell ref="A24:B24"/>
    <mergeCell ref="A25:B25"/>
  </mergeCells>
  <pageMargins left="0.38" right="0.3" top="0.47" bottom="0.43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2022-03-25T07:05:41Z</cp:lastPrinted>
  <dcterms:created xsi:type="dcterms:W3CDTF">2022-03-23T06:16:35Z</dcterms:created>
  <dcterms:modified xsi:type="dcterms:W3CDTF">2022-03-25T07:05:46Z</dcterms:modified>
</cp:coreProperties>
</file>