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1" i="1"/>
  <c r="G31" s="1"/>
  <c r="F30"/>
  <c r="G30" s="1"/>
  <c r="F27"/>
  <c r="G27" s="1"/>
  <c r="F26"/>
  <c r="G26" s="1"/>
  <c r="G25"/>
  <c r="F25"/>
  <c r="F23"/>
  <c r="G22"/>
  <c r="F22"/>
  <c r="F21"/>
  <c r="G21" s="1"/>
  <c r="G19"/>
  <c r="G17"/>
  <c r="F16"/>
  <c r="G16" s="1"/>
  <c r="F15"/>
  <c r="G12"/>
  <c r="F12"/>
  <c r="G32" l="1"/>
  <c r="G29"/>
  <c r="F34" l="1"/>
</calcChain>
</file>

<file path=xl/sharedStrings.xml><?xml version="1.0" encoding="utf-8"?>
<sst xmlns="http://schemas.openxmlformats.org/spreadsheetml/2006/main" count="54" uniqueCount="50">
  <si>
    <t>Отчёт о выполненных работах по многоквартирному жилому дому, расположенному по адресу: ул. Дм. Ульянова, д.16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</si>
  <si>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</si>
  <si>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</si>
  <si>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</si>
  <si>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</si>
  <si>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</si>
  <si>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</si>
  <si>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</si>
  <si>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</si>
  <si>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</si>
  <si>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</si>
  <si>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</si>
  <si>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</si>
  <si>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>1.3 Механизированная уборка территории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</si>
  <si>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</si>
  <si>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</si>
  <si>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</si>
  <si>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</si>
  <si>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4.1. Обслуживание общедомового счетчика</t>
  </si>
  <si>
    <t xml:space="preserve"> шт.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</si>
  <si>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</si>
  <si>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</si>
  <si>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</si>
  <si>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</si>
  <si>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</si>
  <si>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шт.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</si>
  <si>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</si>
  <si>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</si>
  <si>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</si>
  <si>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</si>
  <si>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</si>
  <si>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</si>
  <si>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</si>
  <si>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</si>
  <si>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</si>
  <si>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</si>
  <si>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</si>
  <si>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</si>
  <si>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</si>
  <si>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</si>
  <si>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4778,90 кв. м, тариф 18,06 руб.с кв.м.</t>
  </si>
  <si>
    <t>Общий долг по дому за ЖКУ на 01.01.2021 г., в т.ч.:</t>
  </si>
  <si>
    <t>0,08            0,04              0,54</t>
  </si>
  <si>
    <t>382,31  191,16   2580,61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</si>
  <si>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</si>
  <si>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</si>
  <si>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П.Ю.Янюк</t>
  </si>
  <si>
    <t>6.3 Устранение завалов кв.71,84,63,83,39,43,32,104</t>
  </si>
  <si>
    <t>4. Текущий ремонт и содержание инженерных коммуникаций, конструктивных эдементов</t>
  </si>
  <si>
    <t>смета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</si>
</sst>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left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0" fontId="4" fillId="0" borderId="2" xfId="0" applyFont="1" applyBorder="1" applyAlignment="1">
      <alignment horizontal="left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4" xfId="0" applyFont="1" applyBorder="1"/>
    <xf numFmtId="0" fontId="4" fillId="0" borderId="14" xfId="0" applyFont="1" applyBorder="1" applyAlignment="1">
      <alignment wrapText="1"/>
    </xf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4" fillId="0" borderId="15" xfId="0" applyFont="1" applyBorder="1" applyAlignment="1">
      <alignment wrapText="1"/>
    </xf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25" workbookViewId="0">
      <selection activeCell="H33" sqref="H33"/>
    </sheetView>
  </sheetViews>
  <sheetFormatPr defaultRowHeight="15"/>
  <cols>
    <col min="1" max="1" width="32" customWidth="1"/>
    <col min="2" max="2" width="12.42578125" customWidth="1"/>
  </cols>
  <sheetData>
    <row r="1" spans="1:7" ht="29.25" customHeight="1">
      <c r="A1" s="1" t="s">
        <v>0</v>
      </c>
      <c r="B1" s="1"/>
      <c r="C1" s="1"/>
      <c r="D1" s="1"/>
      <c r="E1" s="1"/>
      <c r="F1" s="1"/>
      <c r="G1" s="1"/>
    </row>
    <row r="2" spans="1:7" ht="15" customHeight="1">
      <c r="A2" s="1" t="s">
        <v>1</v>
      </c>
      <c r="B2" s="1"/>
      <c r="C2" s="1"/>
      <c r="D2" s="1"/>
      <c r="E2" s="1"/>
      <c r="F2" s="1"/>
      <c r="G2" s="1"/>
    </row>
    <row r="3" spans="1:7" ht="15" customHeight="1">
      <c r="A3" s="2"/>
      <c r="B3" s="1" t="s">
        <v>39</v>
      </c>
      <c r="C3" s="1"/>
      <c r="D3" s="1"/>
      <c r="E3" s="1"/>
      <c r="F3" s="1"/>
    </row>
    <row r="4" spans="1:7" ht="15" customHeight="1">
      <c r="A4" s="3" t="s">
        <v>40</v>
      </c>
      <c r="B4" s="3"/>
      <c r="C4" s="3"/>
      <c r="D4" s="3"/>
      <c r="E4" s="3"/>
      <c r="F4" s="3"/>
      <c r="G4" s="3"/>
    </row>
    <row r="5" spans="1:7">
      <c r="A5" s="4"/>
      <c r="B5" s="4"/>
      <c r="C5" s="5"/>
      <c r="D5" s="6"/>
      <c r="E5" s="5"/>
      <c r="F5" s="5"/>
    </row>
    <row r="6" spans="1:7" ht="15.75" customHeight="1" thickBot="1">
      <c r="A6" s="7" t="s">
        <v>37</v>
      </c>
      <c r="B6" s="7"/>
      <c r="C6" s="8"/>
      <c r="D6" s="8"/>
      <c r="E6" s="8"/>
      <c r="F6" s="8"/>
      <c r="G6" s="9">
        <v>29518.17</v>
      </c>
    </row>
    <row r="7" spans="1:7" ht="15.75" customHeight="1" thickBot="1">
      <c r="A7" s="7" t="s">
        <v>41</v>
      </c>
      <c r="B7" s="7"/>
      <c r="C7" s="8"/>
      <c r="D7" s="8"/>
      <c r="E7" s="8"/>
      <c r="F7" s="8"/>
      <c r="G7" s="10">
        <v>106889.51</v>
      </c>
    </row>
    <row r="8" spans="1:7" ht="6" customHeight="1">
      <c r="A8" s="11" t="s">
        <v>2</v>
      </c>
      <c r="B8" s="12"/>
      <c r="C8" s="13" t="s">
        <v>3</v>
      </c>
      <c r="D8" s="13" t="s">
        <v>4</v>
      </c>
      <c r="E8" s="13" t="s">
        <v>5</v>
      </c>
      <c r="F8" s="13" t="s">
        <v>6</v>
      </c>
      <c r="G8" s="13" t="s">
        <v>7</v>
      </c>
    </row>
    <row r="9" spans="1:7">
      <c r="A9" s="14"/>
      <c r="B9" s="15"/>
      <c r="C9" s="16"/>
      <c r="D9" s="16"/>
      <c r="E9" s="16"/>
      <c r="F9" s="16"/>
      <c r="G9" s="16"/>
    </row>
    <row r="10" spans="1:7" ht="15.75" thickBot="1">
      <c r="A10" s="17"/>
      <c r="B10" s="18"/>
      <c r="C10" s="19"/>
      <c r="D10" s="19"/>
      <c r="E10" s="19"/>
      <c r="F10" s="19"/>
      <c r="G10" s="19"/>
    </row>
    <row r="11" spans="1:7" ht="15.75" customHeight="1" thickBot="1">
      <c r="A11" s="20" t="s">
        <v>8</v>
      </c>
      <c r="B11" s="21"/>
      <c r="C11" s="21"/>
      <c r="D11" s="21"/>
      <c r="E11" s="21"/>
      <c r="F11" s="21"/>
      <c r="G11" s="22"/>
    </row>
    <row r="12" spans="1:7" ht="3.75" customHeight="1" thickBot="1">
      <c r="A12" s="23" t="s">
        <v>9</v>
      </c>
      <c r="B12" s="23"/>
      <c r="C12" s="24" t="s">
        <v>10</v>
      </c>
      <c r="D12" s="24">
        <v>4778.8999999999996</v>
      </c>
      <c r="E12" s="24">
        <v>1.7</v>
      </c>
      <c r="F12" s="25">
        <f>D12*E12</f>
        <v>8124.1299999999992</v>
      </c>
      <c r="G12" s="26">
        <f>F12*12</f>
        <v>97489.56</v>
      </c>
    </row>
    <row r="13" spans="1:7" ht="15.75" thickBot="1">
      <c r="A13" s="23"/>
      <c r="B13" s="23"/>
      <c r="C13" s="24"/>
      <c r="D13" s="24"/>
      <c r="E13" s="24"/>
      <c r="F13" s="25"/>
      <c r="G13" s="26"/>
    </row>
    <row r="14" spans="1:7" ht="15.75" customHeight="1" thickBot="1">
      <c r="A14" s="23" t="s">
        <v>11</v>
      </c>
      <c r="B14" s="23"/>
      <c r="C14" s="27" t="s">
        <v>12</v>
      </c>
      <c r="D14" s="28">
        <v>4</v>
      </c>
      <c r="E14" s="27">
        <v>686.07</v>
      </c>
      <c r="F14" s="27">
        <v>2744.28</v>
      </c>
      <c r="G14" s="29">
        <v>2744.28</v>
      </c>
    </row>
    <row r="15" spans="1:7" ht="15.75" customHeight="1" thickBot="1">
      <c r="A15" s="20" t="s">
        <v>13</v>
      </c>
      <c r="B15" s="30"/>
      <c r="C15" s="27" t="s">
        <v>10</v>
      </c>
      <c r="D15" s="27">
        <v>4778.8999999999996</v>
      </c>
      <c r="E15" s="27">
        <v>7.32</v>
      </c>
      <c r="F15" s="31">
        <f>D15*E15</f>
        <v>34981.547999999995</v>
      </c>
      <c r="G15" s="32">
        <v>34981.550000000003</v>
      </c>
    </row>
    <row r="16" spans="1:7" ht="15.75" customHeight="1" thickBot="1">
      <c r="A16" s="23" t="s">
        <v>14</v>
      </c>
      <c r="B16" s="23"/>
      <c r="C16" s="27" t="s">
        <v>15</v>
      </c>
      <c r="D16" s="27">
        <v>4778.8999999999996</v>
      </c>
      <c r="E16" s="27">
        <v>0.15</v>
      </c>
      <c r="F16" s="31">
        <f>D16*E16</f>
        <v>716.83499999999992</v>
      </c>
      <c r="G16" s="32">
        <f>F16*12</f>
        <v>8602.0199999999986</v>
      </c>
    </row>
    <row r="17" spans="1:7" ht="15.75" customHeight="1" thickBot="1">
      <c r="A17" s="33" t="s">
        <v>16</v>
      </c>
      <c r="B17" s="34"/>
      <c r="C17" s="27" t="s">
        <v>17</v>
      </c>
      <c r="D17" s="27">
        <v>6008</v>
      </c>
      <c r="E17" s="27">
        <v>2</v>
      </c>
      <c r="F17" s="31">
        <v>2</v>
      </c>
      <c r="G17" s="32">
        <f>D17*E17</f>
        <v>12016</v>
      </c>
    </row>
    <row r="18" spans="1:7" ht="28.5" customHeight="1" thickBot="1">
      <c r="A18" s="23" t="s">
        <v>48</v>
      </c>
      <c r="B18" s="23"/>
      <c r="C18" s="27" t="s">
        <v>49</v>
      </c>
      <c r="D18" s="27"/>
      <c r="E18" s="27"/>
      <c r="F18" s="31"/>
      <c r="G18" s="35">
        <v>152233.29999999999</v>
      </c>
    </row>
    <row r="19" spans="1:7" ht="15.75" customHeight="1" thickBot="1">
      <c r="A19" s="23" t="s">
        <v>18</v>
      </c>
      <c r="B19" s="23"/>
      <c r="C19" s="27" t="s">
        <v>19</v>
      </c>
      <c r="D19" s="31">
        <v>1</v>
      </c>
      <c r="E19" s="31">
        <v>1000</v>
      </c>
      <c r="F19" s="31">
        <v>1000</v>
      </c>
      <c r="G19" s="32">
        <f>F19*12</f>
        <v>12000</v>
      </c>
    </row>
    <row r="20" spans="1:7" ht="15.75" customHeight="1" thickBot="1">
      <c r="A20" s="23" t="s">
        <v>20</v>
      </c>
      <c r="B20" s="23"/>
      <c r="C20" s="23"/>
      <c r="D20" s="23"/>
      <c r="E20" s="23"/>
      <c r="F20" s="23"/>
      <c r="G20" s="29"/>
    </row>
    <row r="21" spans="1:7" ht="24" thickBot="1">
      <c r="A21" s="36" t="s">
        <v>21</v>
      </c>
      <c r="B21" s="36"/>
      <c r="C21" s="27" t="s">
        <v>22</v>
      </c>
      <c r="D21" s="27">
        <v>120</v>
      </c>
      <c r="E21" s="27">
        <v>27.58</v>
      </c>
      <c r="F21" s="31">
        <f>D21*E21</f>
        <v>3309.6</v>
      </c>
      <c r="G21" s="29">
        <f>F21*4</f>
        <v>13238.4</v>
      </c>
    </row>
    <row r="22" spans="1:7" ht="24" customHeight="1" thickBot="1">
      <c r="A22" s="36" t="s">
        <v>23</v>
      </c>
      <c r="B22" s="36"/>
      <c r="C22" s="27" t="s">
        <v>24</v>
      </c>
      <c r="D22" s="27">
        <v>120</v>
      </c>
      <c r="E22" s="27">
        <v>13.78</v>
      </c>
      <c r="F22" s="31">
        <f>D22*E22</f>
        <v>1653.6</v>
      </c>
      <c r="G22" s="29">
        <f>F22*2</f>
        <v>3307.2</v>
      </c>
    </row>
    <row r="23" spans="1:7" ht="15.75" customHeight="1" thickBot="1">
      <c r="A23" s="23" t="s">
        <v>47</v>
      </c>
      <c r="B23" s="23"/>
      <c r="C23" s="27" t="s">
        <v>25</v>
      </c>
      <c r="D23" s="27">
        <v>12</v>
      </c>
      <c r="E23" s="27">
        <v>1014.01</v>
      </c>
      <c r="F23" s="27">
        <f>D23*E23</f>
        <v>12168.119999999999</v>
      </c>
      <c r="G23" s="29">
        <v>12168.12</v>
      </c>
    </row>
    <row r="24" spans="1:7" ht="25.5" customHeight="1" thickBot="1">
      <c r="A24" s="23" t="s">
        <v>26</v>
      </c>
      <c r="B24" s="23"/>
      <c r="C24" s="27" t="s">
        <v>27</v>
      </c>
      <c r="D24" s="37"/>
      <c r="E24" s="27"/>
      <c r="F24" s="31"/>
      <c r="G24" s="35">
        <v>55952.04</v>
      </c>
    </row>
    <row r="25" spans="1:7" ht="15.75" customHeight="1" thickBot="1">
      <c r="A25" s="36" t="s">
        <v>28</v>
      </c>
      <c r="B25" s="36"/>
      <c r="C25" s="27" t="s">
        <v>29</v>
      </c>
      <c r="D25" s="27">
        <v>4778.8999999999996</v>
      </c>
      <c r="E25" s="27">
        <v>0.85</v>
      </c>
      <c r="F25" s="31">
        <f>D25*E25</f>
        <v>4062.0649999999996</v>
      </c>
      <c r="G25" s="29">
        <f>F25*12</f>
        <v>48744.78</v>
      </c>
    </row>
    <row r="26" spans="1:7" ht="15.75" customHeight="1" thickBot="1">
      <c r="A26" s="36" t="s">
        <v>30</v>
      </c>
      <c r="B26" s="36"/>
      <c r="C26" s="27" t="s">
        <v>15</v>
      </c>
      <c r="D26" s="27">
        <v>4778.8999999999996</v>
      </c>
      <c r="E26" s="27">
        <v>1.1000000000000001</v>
      </c>
      <c r="F26" s="31">
        <f>D26*E26</f>
        <v>5256.79</v>
      </c>
      <c r="G26" s="29">
        <f>F26*12</f>
        <v>63081.479999999996</v>
      </c>
    </row>
    <row r="27" spans="1:7" ht="15.75" customHeight="1" thickBot="1">
      <c r="A27" s="36" t="s">
        <v>31</v>
      </c>
      <c r="B27" s="36"/>
      <c r="C27" s="27" t="s">
        <v>32</v>
      </c>
      <c r="D27" s="27">
        <v>4778.8999999999996</v>
      </c>
      <c r="E27" s="31">
        <v>4.2</v>
      </c>
      <c r="F27" s="31">
        <f>D27*E27</f>
        <v>20071.38</v>
      </c>
      <c r="G27" s="32">
        <f>F27*12</f>
        <v>240856.56</v>
      </c>
    </row>
    <row r="28" spans="1:7" ht="64.5" customHeight="1" thickBot="1">
      <c r="A28" s="20" t="s">
        <v>33</v>
      </c>
      <c r="B28" s="30"/>
      <c r="C28" s="38"/>
      <c r="D28" s="27">
        <v>4778.8999999999996</v>
      </c>
      <c r="E28" s="39" t="s">
        <v>42</v>
      </c>
      <c r="F28" s="40" t="s">
        <v>43</v>
      </c>
      <c r="G28" s="41">
        <v>931147.42</v>
      </c>
    </row>
    <row r="29" spans="1:7" ht="15.75" customHeight="1" thickBot="1">
      <c r="A29" s="42" t="s">
        <v>34</v>
      </c>
      <c r="B29" s="43"/>
      <c r="C29" s="27"/>
      <c r="D29" s="37"/>
      <c r="E29" s="27"/>
      <c r="F29" s="27"/>
      <c r="G29" s="29">
        <f>SUM(G12:G28)</f>
        <v>1688562.71</v>
      </c>
    </row>
    <row r="30" spans="1:7" ht="15.75" customHeight="1" thickBot="1">
      <c r="A30" s="51" t="s">
        <v>35</v>
      </c>
      <c r="B30" s="52"/>
      <c r="C30" s="27" t="s">
        <v>10</v>
      </c>
      <c r="D30" s="27">
        <v>4778.8999999999996</v>
      </c>
      <c r="E30" s="27">
        <v>17.329999999999998</v>
      </c>
      <c r="F30" s="44">
        <f>D30*E30</f>
        <v>82818.336999999985</v>
      </c>
      <c r="G30" s="29">
        <f>F30*6</f>
        <v>496910.02199999988</v>
      </c>
    </row>
    <row r="31" spans="1:7" ht="15.75" customHeight="1" thickBot="1">
      <c r="A31" s="53"/>
      <c r="B31" s="54"/>
      <c r="C31" s="27" t="s">
        <v>10</v>
      </c>
      <c r="D31" s="27">
        <v>4778.8999999999996</v>
      </c>
      <c r="E31" s="27">
        <v>18.059999999999999</v>
      </c>
      <c r="F31" s="44">
        <f>D31*E31</f>
        <v>86306.933999999994</v>
      </c>
      <c r="G31" s="29">
        <f>F31*6</f>
        <v>517841.60399999993</v>
      </c>
    </row>
    <row r="32" spans="1:7" ht="15.75" customHeight="1" thickBot="1">
      <c r="A32" s="55"/>
      <c r="B32" s="56"/>
      <c r="C32" s="27"/>
      <c r="D32" s="27"/>
      <c r="E32" s="27"/>
      <c r="F32" s="44"/>
      <c r="G32" s="29">
        <f>SUM(G30:G31)</f>
        <v>1014751.6259999998</v>
      </c>
    </row>
    <row r="33" spans="1:7" ht="15.75" customHeight="1" thickBot="1">
      <c r="A33" s="34" t="s">
        <v>36</v>
      </c>
      <c r="B33" s="36"/>
      <c r="C33" s="27"/>
      <c r="D33" s="37"/>
      <c r="E33" s="27"/>
      <c r="F33" s="27">
        <v>0</v>
      </c>
      <c r="G33" s="45"/>
    </row>
    <row r="34" spans="1:7" ht="15.75" customHeight="1" thickBot="1">
      <c r="A34" s="23" t="s">
        <v>44</v>
      </c>
      <c r="B34" s="23"/>
      <c r="C34" s="27"/>
      <c r="D34" s="37"/>
      <c r="E34" s="27"/>
      <c r="F34" s="31">
        <f>G32-(G29+G6)</f>
        <v>-703329.25400000007</v>
      </c>
    </row>
    <row r="35" spans="1:7" ht="15.75" customHeight="1" thickBot="1">
      <c r="A35" s="46" t="s">
        <v>45</v>
      </c>
      <c r="B35" s="46"/>
      <c r="C35" s="47"/>
      <c r="D35" s="48"/>
      <c r="E35" s="38"/>
      <c r="F35" s="10">
        <v>152614.12</v>
      </c>
    </row>
    <row r="36" spans="1:7" ht="15.75" customHeight="1" thickBot="1">
      <c r="A36" s="49" t="s">
        <v>38</v>
      </c>
      <c r="B36" s="49"/>
      <c r="C36" s="47"/>
      <c r="D36" s="48"/>
      <c r="E36" s="47"/>
      <c r="F36" s="50">
        <v>152614.12</v>
      </c>
    </row>
    <row r="39" spans="1:7">
      <c r="A39" t="s">
        <v>46</v>
      </c>
    </row>
  </sheetData>
  <mergeCells count="41">
    <mergeCell ref="A33:B33"/>
    <mergeCell ref="A34:B34"/>
    <mergeCell ref="A35:B35"/>
    <mergeCell ref="A36:B36"/>
    <mergeCell ref="A30:B32"/>
    <mergeCell ref="A25:B25"/>
    <mergeCell ref="A26:B26"/>
    <mergeCell ref="A27:B27"/>
    <mergeCell ref="A28:B28"/>
    <mergeCell ref="A29:B29"/>
    <mergeCell ref="A20:F20"/>
    <mergeCell ref="A21:B21"/>
    <mergeCell ref="A22:B22"/>
    <mergeCell ref="A23:B23"/>
    <mergeCell ref="A24:B24"/>
    <mergeCell ref="A14:B14"/>
    <mergeCell ref="A15:B15"/>
    <mergeCell ref="A16:B16"/>
    <mergeCell ref="A17:B17"/>
    <mergeCell ref="A18:B18"/>
    <mergeCell ref="A19:B19"/>
    <mergeCell ref="G8:G10"/>
    <mergeCell ref="A11:F11"/>
    <mergeCell ref="A12:B13"/>
    <mergeCell ref="C12:C13"/>
    <mergeCell ref="D12:D13"/>
    <mergeCell ref="E12:E13"/>
    <mergeCell ref="F12:F13"/>
    <mergeCell ref="G12:G13"/>
    <mergeCell ref="A7:B7"/>
    <mergeCell ref="A8:B10"/>
    <mergeCell ref="C8:C10"/>
    <mergeCell ref="D8:D10"/>
    <mergeCell ref="E8:E10"/>
    <mergeCell ref="F8:F10"/>
    <mergeCell ref="A1:G1"/>
    <mergeCell ref="A2:G2"/>
    <mergeCell ref="B3:F3"/>
    <mergeCell ref="A4:G4"/>
    <mergeCell ref="A5:B5"/>
    <mergeCell ref="A6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2022-03-22T10:15:21Z</dcterms:created>
  <dcterms:modified xsi:type="dcterms:W3CDTF">2022-03-22T10:35:36Z</dcterms:modified>
</cp:coreProperties>
</file>