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29" i="1"/>
  <c r="F22"/>
  <c r="G27"/>
  <c r="F27"/>
  <c r="G26"/>
  <c r="F26"/>
  <c r="F13"/>
  <c r="F22" i="2"/>
  <c r="F11"/>
  <c r="F25" i="1" l="1"/>
  <c r="G25" s="1"/>
  <c r="G30"/>
  <c r="F30"/>
  <c r="F28"/>
  <c r="G28" s="1"/>
  <c r="F24"/>
  <c r="G24" s="1"/>
  <c r="F21"/>
  <c r="F20"/>
  <c r="G20" s="1"/>
  <c r="G16"/>
  <c r="F16"/>
  <c r="F12"/>
  <c r="F10"/>
  <c r="G10" s="1"/>
</calcChain>
</file>

<file path=xl/sharedStrings.xml><?xml version="1.0" encoding="utf-8"?>
<sst xmlns="http://schemas.openxmlformats.org/spreadsheetml/2006/main" count="118" uniqueCount="98">
  <si>
    <t>по текущему ремонту и содержанию общедомового имущества</t>
  </si>
  <si>
    <t>за период с  01.10.2017 г. по 31.12.2017 г.</t>
  </si>
  <si>
    <t>Виды работ</t>
  </si>
  <si>
    <t>Ед.изм.</t>
  </si>
  <si>
    <t>объем</t>
  </si>
  <si>
    <t>Цена за ед. изм., руб. в мес.</t>
  </si>
  <si>
    <t>Стоимость  в месяц, руб.</t>
  </si>
  <si>
    <t>стоимость за год. Руб.</t>
  </si>
  <si>
    <t>1. Содержание придомовой территории</t>
  </si>
  <si>
    <r>
      <t>1.1</t>
    </r>
    <r>
      <rPr>
        <sz val="7"/>
        <color theme="1"/>
        <rFont val="Times New Roman"/>
        <family val="1"/>
        <charset val="204"/>
      </rPr>
      <t>  </t>
    </r>
    <r>
      <rPr>
        <sz val="8"/>
        <color theme="1"/>
        <rFont val="Arial"/>
        <family val="2"/>
        <charset val="204"/>
      </rPr>
      <t>Уборка территории</t>
    </r>
  </si>
  <si>
    <t>кв.м</t>
  </si>
  <si>
    <t>1.2 Механизированная уборка территории</t>
  </si>
  <si>
    <t>кв.м.</t>
  </si>
  <si>
    <t>шт.</t>
  </si>
  <si>
    <t>куб.м</t>
  </si>
  <si>
    <r>
      <t>2.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 xml:space="preserve"> Дератизация </t>
    </r>
  </si>
  <si>
    <t>Кв.м</t>
  </si>
  <si>
    <t>3. Текущий ремонт и содержание инженерных коммуникаций</t>
  </si>
  <si>
    <t>4. Текущий ремонт и  содержание конструктивных элементов</t>
  </si>
  <si>
    <r>
      <t>5.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>Противопожарные работы:</t>
    </r>
  </si>
  <si>
    <t>5.1  Дымоходы</t>
  </si>
  <si>
    <t>Шт. 4 раза в год</t>
  </si>
  <si>
    <t>5.2  Вентканалы</t>
  </si>
  <si>
    <t>Шт. 2 раз в год</t>
  </si>
  <si>
    <t>6. Техническое обслуживание и ремонт внутридомового газового оборудования</t>
  </si>
  <si>
    <t>1 раз в год</t>
  </si>
  <si>
    <r>
      <t>7.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>Работы аварийного характера</t>
    </r>
  </si>
  <si>
    <t> Кв.м</t>
  </si>
  <si>
    <r>
      <t>8.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>Уборка мест общего пользования</t>
    </r>
  </si>
  <si>
    <r>
      <t>9.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>Вывоз ТБО и утилизация</t>
    </r>
  </si>
  <si>
    <t>м3</t>
  </si>
  <si>
    <r>
      <t>10.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 xml:space="preserve"> Вывоз КГО и утилизация</t>
    </r>
  </si>
  <si>
    <t>11. Услуги по управлению МКД</t>
  </si>
  <si>
    <t>Всего выполнено работ и оказано услуг</t>
  </si>
  <si>
    <t>Начислено  за содержание и ремонт собственникам и нанимателям жилых помещений</t>
  </si>
  <si>
    <t>Доходы от использования общедомового имущества</t>
  </si>
  <si>
    <t>Общий долг по дому за ЖКУ на 01.01.2018г., в т.ч.:</t>
  </si>
  <si>
    <t xml:space="preserve">за содержание жилья </t>
  </si>
  <si>
    <t>холодная вода</t>
  </si>
  <si>
    <t>канализация</t>
  </si>
  <si>
    <t>Директор                                                                                   Г.М.Бочарова</t>
  </si>
  <si>
    <t>Отчёт о выполненных работах по многоквартирному жилому дому, расположенному по адресу: ул. Дм. Ульянова, д.13</t>
  </si>
  <si>
    <t>Площадь дома 3206,6 кв. м, тариф 14,32 руб.с кв.м.</t>
  </si>
  <si>
    <t>содержание и текущий ремонт инженерных коммуникаций</t>
  </si>
  <si>
    <t>№ п/п</t>
  </si>
  <si>
    <t>место проведения работ</t>
  </si>
  <si>
    <t>вид работ</t>
  </si>
  <si>
    <t>объем, ед. измер</t>
  </si>
  <si>
    <t>цена за ед. работ, руб.</t>
  </si>
  <si>
    <t>итого, руб.</t>
  </si>
  <si>
    <t>1 шт.</t>
  </si>
  <si>
    <t>2 шт.</t>
  </si>
  <si>
    <t>прочистка канализации</t>
  </si>
  <si>
    <t>замена муфты</t>
  </si>
  <si>
    <t>содержание и текущий ремонт конструктивных элементов</t>
  </si>
  <si>
    <t xml:space="preserve">1. </t>
  </si>
  <si>
    <t>1 кв.м.</t>
  </si>
  <si>
    <t>2.</t>
  </si>
  <si>
    <t>3.</t>
  </si>
  <si>
    <t>под.2 т/э</t>
  </si>
  <si>
    <t>замена навестных замков</t>
  </si>
  <si>
    <t>покраска граффити</t>
  </si>
  <si>
    <t>фасад здания</t>
  </si>
  <si>
    <t>закрытие слуховых окон</t>
  </si>
  <si>
    <t>под.1-4</t>
  </si>
  <si>
    <t>5 шт.</t>
  </si>
  <si>
    <t>ремонт оконной рамы</t>
  </si>
  <si>
    <t>под.3 1 эт.</t>
  </si>
  <si>
    <t>замена разбитых оконных стекол</t>
  </si>
  <si>
    <t>под. 2</t>
  </si>
  <si>
    <t>5,5 кв.м</t>
  </si>
  <si>
    <t>ремонт металлических ограждений</t>
  </si>
  <si>
    <t>под 2 т/э</t>
  </si>
  <si>
    <t>2 кв.м.</t>
  </si>
  <si>
    <t>замена трубы  д-15 мм ц/о</t>
  </si>
  <si>
    <t>1 п.м.</t>
  </si>
  <si>
    <t>зхамена выключателя</t>
  </si>
  <si>
    <t>под 1-4</t>
  </si>
  <si>
    <t>4 шт.</t>
  </si>
  <si>
    <t>замена кабеля</t>
  </si>
  <si>
    <t>под. 1-4</t>
  </si>
  <si>
    <t>15 п.м.</t>
  </si>
  <si>
    <t>под. 4 т/п</t>
  </si>
  <si>
    <t>5 п.м.</t>
  </si>
  <si>
    <t>покраска дверей</t>
  </si>
  <si>
    <t>покраска элекрощитовой</t>
  </si>
  <si>
    <t xml:space="preserve">замена канализационной трубы </t>
  </si>
  <si>
    <t>кв. 69</t>
  </si>
  <si>
    <t>4 п.м</t>
  </si>
  <si>
    <t>замена фасонины</t>
  </si>
  <si>
    <t>кв.69</t>
  </si>
  <si>
    <t>кв.71</t>
  </si>
  <si>
    <t>замены трубы</t>
  </si>
  <si>
    <t>кв. 71</t>
  </si>
  <si>
    <t>1.3. Окраска бардюров</t>
  </si>
  <si>
    <t>1.4. Завоз песка</t>
  </si>
  <si>
    <t>1.5 Завоз пескасоляной смеси</t>
  </si>
  <si>
    <t>5.3 Устранение завалов кв.61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</si>
</sst>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7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top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2" fontId="4" fillId="0" borderId="13" xfId="0" applyNumberFormat="1" applyFont="1" applyBorder="1" applyAlignment="1">
      <alignment horizontal="center" wrapText="1"/>
    </xf>
    <xf numFmtId="2" fontId="4" fillId="0" borderId="13" xfId="0" applyNumberFormat="1" applyFont="1" applyBorder="1" applyAlignment="1">
      <alignment horizontal="right"/>
    </xf>
    <xf numFmtId="0" fontId="4" fillId="0" borderId="13" xfId="0" applyFont="1" applyBorder="1" applyAlignment="1">
      <alignment horizontal="center" vertical="top" wrapText="1"/>
    </xf>
    <xf numFmtId="2" fontId="4" fillId="0" borderId="13" xfId="0" applyNumberFormat="1" applyFont="1" applyBorder="1"/>
    <xf numFmtId="0" fontId="4" fillId="0" borderId="13" xfId="0" applyFont="1" applyBorder="1" applyAlignment="1">
      <alignment horizontal="center" vertical="center" wrapText="1"/>
    </xf>
    <xf numFmtId="0" fontId="4" fillId="0" borderId="13" xfId="0" applyFont="1" applyBorder="1"/>
    <xf numFmtId="0" fontId="4" fillId="0" borderId="0" xfId="0" applyFont="1"/>
    <xf numFmtId="2" fontId="4" fillId="0" borderId="13" xfId="0" applyNumberFormat="1" applyFont="1" applyBorder="1" applyAlignment="1">
      <alignment horizontal="center" vertical="center" wrapText="1"/>
    </xf>
    <xf numFmtId="4" fontId="4" fillId="0" borderId="13" xfId="0" applyNumberFormat="1" applyFont="1" applyBorder="1" applyAlignment="1">
      <alignment horizontal="center" wrapText="1"/>
    </xf>
    <xf numFmtId="0" fontId="0" fillId="0" borderId="13" xfId="0" applyFont="1" applyBorder="1"/>
    <xf numFmtId="0" fontId="4" fillId="0" borderId="15" xfId="0" applyFont="1" applyBorder="1" applyAlignment="1">
      <alignment horizontal="center" wrapText="1"/>
    </xf>
    <xf numFmtId="0" fontId="4" fillId="0" borderId="15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0" fontId="4" fillId="0" borderId="13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9" xfId="0" applyFont="1" applyBorder="1" applyAlignment="1">
      <alignment horizontal="center" wrapText="1"/>
    </xf>
    <xf numFmtId="0" fontId="4" fillId="0" borderId="11" xfId="0" applyFont="1" applyBorder="1" applyAlignment="1">
      <alignment wrapText="1"/>
    </xf>
    <xf numFmtId="0" fontId="4" fillId="0" borderId="10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wrapText="1"/>
    </xf>
    <xf numFmtId="0" fontId="4" fillId="0" borderId="15" xfId="0" applyFont="1" applyBorder="1" applyAlignment="1">
      <alignment wrapText="1"/>
    </xf>
    <xf numFmtId="0" fontId="4" fillId="0" borderId="11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3" fillId="0" borderId="13" xfId="0" applyFont="1" applyBorder="1" applyAlignment="1">
      <alignment horizontal="left" wrapText="1"/>
    </xf>
    <xf numFmtId="0" fontId="4" fillId="0" borderId="10" xfId="0" applyFont="1" applyBorder="1" applyAlignment="1">
      <alignment horizontal="left" wrapText="1"/>
    </xf>
    <xf numFmtId="0" fontId="4" fillId="0" borderId="12" xfId="0" applyFont="1" applyBorder="1" applyAlignment="1">
      <alignment horizontal="left" wrapText="1"/>
    </xf>
    <xf numFmtId="0" fontId="4" fillId="0" borderId="3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13" xfId="0" applyFont="1" applyBorder="1" applyAlignment="1">
      <alignment horizontal="center" wrapText="1"/>
    </xf>
    <xf numFmtId="2" fontId="4" fillId="0" borderId="13" xfId="0" applyNumberFormat="1" applyFont="1" applyBorder="1" applyAlignment="1">
      <alignment horizontal="center" wrapText="1"/>
    </xf>
    <xf numFmtId="2" fontId="4" fillId="0" borderId="13" xfId="0" applyNumberFormat="1" applyFont="1" applyBorder="1" applyAlignment="1">
      <alignment horizontal="right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0" fillId="0" borderId="16" xfId="0" applyBorder="1" applyAlignment="1">
      <alignment horizontal="center"/>
    </xf>
    <xf numFmtId="0" fontId="0" fillId="0" borderId="16" xfId="0" applyBorder="1"/>
    <xf numFmtId="0" fontId="0" fillId="0" borderId="16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8"/>
  <sheetViews>
    <sheetView tabSelected="1" topLeftCell="A2" workbookViewId="0">
      <selection activeCell="N17" sqref="N17"/>
    </sheetView>
  </sheetViews>
  <sheetFormatPr defaultRowHeight="15"/>
  <cols>
    <col min="2" max="2" width="28.140625" customWidth="1"/>
  </cols>
  <sheetData>
    <row r="1" spans="1:7" ht="29.25" customHeight="1">
      <c r="A1" s="42" t="s">
        <v>41</v>
      </c>
      <c r="B1" s="42"/>
      <c r="C1" s="42"/>
      <c r="D1" s="42"/>
      <c r="E1" s="42"/>
      <c r="F1" s="42"/>
      <c r="G1" s="42"/>
    </row>
    <row r="2" spans="1:7">
      <c r="A2" s="1"/>
      <c r="B2" s="42" t="s">
        <v>0</v>
      </c>
      <c r="C2" s="42"/>
      <c r="D2" s="42"/>
      <c r="E2" s="42"/>
      <c r="F2" s="42"/>
    </row>
    <row r="3" spans="1:7">
      <c r="A3" s="1"/>
      <c r="B3" s="42" t="s">
        <v>1</v>
      </c>
      <c r="C3" s="42"/>
      <c r="D3" s="42"/>
      <c r="E3" s="42"/>
      <c r="F3" s="42"/>
    </row>
    <row r="4" spans="1:7">
      <c r="A4" s="43" t="s">
        <v>42</v>
      </c>
      <c r="B4" s="43"/>
      <c r="C4" s="43"/>
      <c r="D4" s="43"/>
      <c r="E4" s="43"/>
      <c r="F4" s="43"/>
      <c r="G4" s="43"/>
    </row>
    <row r="5" spans="1:7" ht="15.75" thickBot="1">
      <c r="A5" s="44"/>
      <c r="B5" s="44"/>
      <c r="C5" s="2"/>
      <c r="D5" s="3"/>
      <c r="E5" s="2"/>
      <c r="F5" s="2"/>
    </row>
    <row r="6" spans="1:7">
      <c r="A6" s="45" t="s">
        <v>2</v>
      </c>
      <c r="B6" s="46"/>
      <c r="C6" s="36" t="s">
        <v>3</v>
      </c>
      <c r="D6" s="36" t="s">
        <v>4</v>
      </c>
      <c r="E6" s="36" t="s">
        <v>5</v>
      </c>
      <c r="F6" s="36" t="s">
        <v>6</v>
      </c>
      <c r="G6" s="36" t="s">
        <v>7</v>
      </c>
    </row>
    <row r="7" spans="1:7">
      <c r="A7" s="47"/>
      <c r="B7" s="48"/>
      <c r="C7" s="37"/>
      <c r="D7" s="37"/>
      <c r="E7" s="37"/>
      <c r="F7" s="37"/>
      <c r="G7" s="37"/>
    </row>
    <row r="8" spans="1:7" ht="15.75" thickBot="1">
      <c r="A8" s="49"/>
      <c r="B8" s="50"/>
      <c r="C8" s="38"/>
      <c r="D8" s="38"/>
      <c r="E8" s="38"/>
      <c r="F8" s="38"/>
      <c r="G8" s="38"/>
    </row>
    <row r="9" spans="1:7" ht="15.75" thickBot="1">
      <c r="A9" s="34" t="s">
        <v>8</v>
      </c>
      <c r="B9" s="31"/>
      <c r="C9" s="31"/>
      <c r="D9" s="31"/>
      <c r="E9" s="31"/>
      <c r="F9" s="31"/>
      <c r="G9" s="4"/>
    </row>
    <row r="10" spans="1:7" ht="9.75" customHeight="1" thickBot="1">
      <c r="A10" s="32" t="s">
        <v>9</v>
      </c>
      <c r="B10" s="32"/>
      <c r="C10" s="39" t="s">
        <v>10</v>
      </c>
      <c r="D10" s="39">
        <v>3206.6</v>
      </c>
      <c r="E10" s="39">
        <v>1.5</v>
      </c>
      <c r="F10" s="40">
        <f>D10*E10</f>
        <v>4809.8999999999996</v>
      </c>
      <c r="G10" s="41">
        <f>F10*3</f>
        <v>14429.699999999999</v>
      </c>
    </row>
    <row r="11" spans="1:7" ht="8.25" customHeight="1" thickBot="1">
      <c r="A11" s="32"/>
      <c r="B11" s="32"/>
      <c r="C11" s="39"/>
      <c r="D11" s="39"/>
      <c r="E11" s="39"/>
      <c r="F11" s="40"/>
      <c r="G11" s="41"/>
    </row>
    <row r="12" spans="1:7" ht="15.75" thickBot="1">
      <c r="A12" s="34" t="s">
        <v>11</v>
      </c>
      <c r="B12" s="35"/>
      <c r="C12" s="5" t="s">
        <v>12</v>
      </c>
      <c r="D12" s="5">
        <v>3206.6</v>
      </c>
      <c r="E12" s="5">
        <v>1.33</v>
      </c>
      <c r="F12" s="6">
        <f>D12*E12</f>
        <v>4264.7780000000002</v>
      </c>
      <c r="G12" s="7">
        <v>4264.78</v>
      </c>
    </row>
    <row r="13" spans="1:7" ht="15.75" thickBot="1">
      <c r="A13" s="32" t="s">
        <v>94</v>
      </c>
      <c r="B13" s="32"/>
      <c r="C13" s="5" t="s">
        <v>12</v>
      </c>
      <c r="D13" s="8">
        <v>40</v>
      </c>
      <c r="E13" s="5">
        <v>50.34</v>
      </c>
      <c r="F13" s="6">
        <f>D13*E13</f>
        <v>2013.6000000000001</v>
      </c>
      <c r="G13" s="9">
        <v>2013.6</v>
      </c>
    </row>
    <row r="14" spans="1:7" ht="15.75" thickBot="1">
      <c r="A14" s="32" t="s">
        <v>95</v>
      </c>
      <c r="B14" s="32"/>
      <c r="C14" s="5" t="s">
        <v>14</v>
      </c>
      <c r="D14" s="5">
        <v>2</v>
      </c>
      <c r="E14" s="5">
        <v>280</v>
      </c>
      <c r="F14" s="5">
        <v>560</v>
      </c>
      <c r="G14" s="9">
        <v>560</v>
      </c>
    </row>
    <row r="15" spans="1:7" ht="15.75" thickBot="1">
      <c r="A15" s="32" t="s">
        <v>96</v>
      </c>
      <c r="B15" s="32"/>
      <c r="C15" s="5" t="s">
        <v>14</v>
      </c>
      <c r="D15" s="10">
        <v>4</v>
      </c>
      <c r="E15" s="5">
        <v>686.07</v>
      </c>
      <c r="F15" s="5">
        <v>2744.28</v>
      </c>
      <c r="G15" s="9">
        <v>2744.28</v>
      </c>
    </row>
    <row r="16" spans="1:7" ht="15.75" thickBot="1">
      <c r="A16" s="32" t="s">
        <v>15</v>
      </c>
      <c r="B16" s="32"/>
      <c r="C16" s="5" t="s">
        <v>16</v>
      </c>
      <c r="D16" s="5">
        <v>3206.6</v>
      </c>
      <c r="E16" s="5">
        <v>0.15</v>
      </c>
      <c r="F16" s="6">
        <f>D16*E16</f>
        <v>480.98999999999995</v>
      </c>
      <c r="G16" s="7">
        <f>F16*3</f>
        <v>1442.9699999999998</v>
      </c>
    </row>
    <row r="17" spans="1:7" ht="23.25" customHeight="1" thickBot="1">
      <c r="A17" s="32" t="s">
        <v>17</v>
      </c>
      <c r="B17" s="32"/>
      <c r="C17" s="5"/>
      <c r="D17" s="5"/>
      <c r="E17" s="5"/>
      <c r="F17" s="6"/>
      <c r="G17" s="11">
        <v>15322.8</v>
      </c>
    </row>
    <row r="18" spans="1:7" ht="25.5" customHeight="1" thickBot="1">
      <c r="A18" s="32" t="s">
        <v>18</v>
      </c>
      <c r="B18" s="32"/>
      <c r="C18" s="5"/>
      <c r="D18" s="5"/>
      <c r="E18" s="5"/>
      <c r="F18" s="6"/>
      <c r="G18" s="9">
        <v>11406.78</v>
      </c>
    </row>
    <row r="19" spans="1:7" ht="15.75" thickBot="1">
      <c r="A19" s="32" t="s">
        <v>19</v>
      </c>
      <c r="B19" s="32"/>
      <c r="C19" s="32"/>
      <c r="D19" s="32"/>
      <c r="E19" s="32"/>
      <c r="F19" s="32"/>
      <c r="G19" s="9"/>
    </row>
    <row r="20" spans="1:7" ht="24" thickBot="1">
      <c r="A20" s="29" t="s">
        <v>20</v>
      </c>
      <c r="B20" s="29"/>
      <c r="C20" s="5" t="s">
        <v>21</v>
      </c>
      <c r="D20" s="5">
        <v>80</v>
      </c>
      <c r="E20" s="5">
        <v>27.58</v>
      </c>
      <c r="F20" s="6">
        <f>D20*E20</f>
        <v>2206.3999999999996</v>
      </c>
      <c r="G20" s="9">
        <f>F20*1</f>
        <v>2206.3999999999996</v>
      </c>
    </row>
    <row r="21" spans="1:7" ht="24" thickBot="1">
      <c r="A21" s="29" t="s">
        <v>22</v>
      </c>
      <c r="B21" s="29"/>
      <c r="C21" s="5" t="s">
        <v>23</v>
      </c>
      <c r="D21" s="5">
        <v>80</v>
      </c>
      <c r="E21" s="5">
        <v>13.78</v>
      </c>
      <c r="F21" s="6">
        <f>D21*E21</f>
        <v>1102.3999999999999</v>
      </c>
      <c r="G21" s="9">
        <v>1102.4000000000001</v>
      </c>
    </row>
    <row r="22" spans="1:7" ht="15.75" thickBot="1">
      <c r="A22" s="33" t="s">
        <v>97</v>
      </c>
      <c r="B22" s="33"/>
      <c r="C22" s="5" t="s">
        <v>13</v>
      </c>
      <c r="D22" s="5">
        <v>2</v>
      </c>
      <c r="E22" s="5">
        <v>1014.01</v>
      </c>
      <c r="F22" s="5">
        <f>D22*E22</f>
        <v>2028.02</v>
      </c>
      <c r="G22" s="9">
        <v>2028.02</v>
      </c>
    </row>
    <row r="23" spans="1:7" ht="27.75" customHeight="1" thickBot="1">
      <c r="A23" s="32" t="s">
        <v>24</v>
      </c>
      <c r="B23" s="32"/>
      <c r="C23" s="5" t="s">
        <v>25</v>
      </c>
      <c r="D23" s="8"/>
      <c r="E23" s="5"/>
      <c r="F23" s="6"/>
      <c r="G23" s="12">
        <v>0</v>
      </c>
    </row>
    <row r="24" spans="1:7" ht="15.75" thickBot="1">
      <c r="A24" s="29" t="s">
        <v>26</v>
      </c>
      <c r="B24" s="29"/>
      <c r="C24" s="5" t="s">
        <v>27</v>
      </c>
      <c r="D24" s="5">
        <v>3206.6</v>
      </c>
      <c r="E24" s="5">
        <v>0.75</v>
      </c>
      <c r="F24" s="6">
        <f>D24*E24</f>
        <v>2404.9499999999998</v>
      </c>
      <c r="G24" s="9">
        <f>F24*3</f>
        <v>7214.8499999999995</v>
      </c>
    </row>
    <row r="25" spans="1:7" ht="15.75" thickBot="1">
      <c r="A25" s="29" t="s">
        <v>28</v>
      </c>
      <c r="B25" s="29"/>
      <c r="C25" s="5" t="s">
        <v>16</v>
      </c>
      <c r="D25" s="5">
        <v>3206.6</v>
      </c>
      <c r="E25" s="5">
        <v>0.95</v>
      </c>
      <c r="F25" s="6">
        <f>D25*E25</f>
        <v>3046.27</v>
      </c>
      <c r="G25" s="9">
        <f>F25*3</f>
        <v>9138.81</v>
      </c>
    </row>
    <row r="26" spans="1:7" ht="15.75" thickBot="1">
      <c r="A26" s="29" t="s">
        <v>29</v>
      </c>
      <c r="B26" s="29"/>
      <c r="C26" s="5" t="s">
        <v>30</v>
      </c>
      <c r="D26" s="13">
        <v>32.1</v>
      </c>
      <c r="E26" s="5">
        <v>315</v>
      </c>
      <c r="F26" s="6">
        <f>D26*E26</f>
        <v>10111.5</v>
      </c>
      <c r="G26" s="7">
        <f>F26*3</f>
        <v>30334.5</v>
      </c>
    </row>
    <row r="27" spans="1:7" ht="15.75" thickBot="1">
      <c r="A27" s="29" t="s">
        <v>31</v>
      </c>
      <c r="B27" s="29"/>
      <c r="C27" s="5" t="s">
        <v>30</v>
      </c>
      <c r="D27" s="6">
        <v>4.9000000000000004</v>
      </c>
      <c r="E27" s="5">
        <v>315</v>
      </c>
      <c r="F27" s="6">
        <f>D27*E27</f>
        <v>1543.5</v>
      </c>
      <c r="G27" s="7">
        <f>F27*3</f>
        <v>4630.5</v>
      </c>
    </row>
    <row r="28" spans="1:7" ht="15.75" thickBot="1">
      <c r="A28" s="29" t="s">
        <v>32</v>
      </c>
      <c r="B28" s="29"/>
      <c r="C28" s="5" t="s">
        <v>30</v>
      </c>
      <c r="D28" s="5">
        <v>3206.6</v>
      </c>
      <c r="E28" s="6">
        <v>3</v>
      </c>
      <c r="F28" s="6">
        <f>D28*E28</f>
        <v>9619.7999999999993</v>
      </c>
      <c r="G28" s="7">
        <f>F28*3</f>
        <v>28859.399999999998</v>
      </c>
    </row>
    <row r="29" spans="1:7" ht="15.75" thickBot="1">
      <c r="A29" s="24" t="s">
        <v>33</v>
      </c>
      <c r="B29" s="25"/>
      <c r="C29" s="5"/>
      <c r="D29" s="8"/>
      <c r="E29" s="5"/>
      <c r="F29" s="5"/>
      <c r="G29" s="9">
        <f>SUM(G9:G28)</f>
        <v>137699.79</v>
      </c>
    </row>
    <row r="30" spans="1:7" ht="42" customHeight="1" thickBot="1">
      <c r="A30" s="26" t="s">
        <v>34</v>
      </c>
      <c r="B30" s="27"/>
      <c r="C30" s="5" t="s">
        <v>10</v>
      </c>
      <c r="D30" s="5">
        <v>3203.6</v>
      </c>
      <c r="E30" s="5">
        <v>14.32</v>
      </c>
      <c r="F30" s="14">
        <f>D30*E30</f>
        <v>45875.551999999996</v>
      </c>
      <c r="G30" s="9">
        <f>F30*3</f>
        <v>137626.65599999999</v>
      </c>
    </row>
    <row r="31" spans="1:7" ht="26.25" customHeight="1" thickBot="1">
      <c r="A31" s="28" t="s">
        <v>35</v>
      </c>
      <c r="B31" s="29"/>
      <c r="C31" s="5"/>
      <c r="D31" s="8"/>
      <c r="E31" s="5"/>
      <c r="F31" s="5">
        <v>0</v>
      </c>
      <c r="G31" s="15"/>
    </row>
    <row r="32" spans="1:7" ht="26.25" customHeight="1" thickBot="1">
      <c r="A32" s="30" t="s">
        <v>36</v>
      </c>
      <c r="B32" s="30"/>
      <c r="C32" s="16"/>
      <c r="D32" s="17"/>
      <c r="E32" s="18"/>
      <c r="F32" s="19">
        <v>78817</v>
      </c>
    </row>
    <row r="33" spans="1:6" ht="15.75" thickBot="1">
      <c r="A33" s="23" t="s">
        <v>37</v>
      </c>
      <c r="B33" s="23"/>
      <c r="C33" s="16"/>
      <c r="D33" s="17"/>
      <c r="E33" s="16"/>
      <c r="F33" s="20">
        <v>45180.44</v>
      </c>
    </row>
    <row r="34" spans="1:6" ht="15.75" thickBot="1">
      <c r="A34" s="31" t="s">
        <v>38</v>
      </c>
      <c r="B34" s="31"/>
      <c r="C34" s="16"/>
      <c r="D34" s="17"/>
      <c r="E34" s="16"/>
      <c r="F34" s="21">
        <v>21846.29</v>
      </c>
    </row>
    <row r="35" spans="1:6" ht="15.75" thickBot="1">
      <c r="A35" s="23" t="s">
        <v>39</v>
      </c>
      <c r="B35" s="23"/>
      <c r="C35" s="16"/>
      <c r="D35" s="17"/>
      <c r="E35" s="16"/>
      <c r="F35" s="22">
        <v>11790.27</v>
      </c>
    </row>
    <row r="38" spans="1:6">
      <c r="A38" t="s">
        <v>40</v>
      </c>
    </row>
  </sheetData>
  <mergeCells count="42">
    <mergeCell ref="A1:G1"/>
    <mergeCell ref="B2:F2"/>
    <mergeCell ref="B3:F3"/>
    <mergeCell ref="A4:G4"/>
    <mergeCell ref="A5:B5"/>
    <mergeCell ref="A16:B16"/>
    <mergeCell ref="G6:G8"/>
    <mergeCell ref="A9:F9"/>
    <mergeCell ref="A10:B11"/>
    <mergeCell ref="C10:C11"/>
    <mergeCell ref="D10:D11"/>
    <mergeCell ref="E10:E11"/>
    <mergeCell ref="F10:F11"/>
    <mergeCell ref="G10:G11"/>
    <mergeCell ref="A6:B8"/>
    <mergeCell ref="C6:C8"/>
    <mergeCell ref="D6:D8"/>
    <mergeCell ref="E6:E8"/>
    <mergeCell ref="F6:F8"/>
    <mergeCell ref="A12:B12"/>
    <mergeCell ref="A13:B13"/>
    <mergeCell ref="A14:B14"/>
    <mergeCell ref="A15:B15"/>
    <mergeCell ref="A28:B28"/>
    <mergeCell ref="A17:B17"/>
    <mergeCell ref="A18:B18"/>
    <mergeCell ref="A19:F19"/>
    <mergeCell ref="A20:B20"/>
    <mergeCell ref="A21:B21"/>
    <mergeCell ref="A22:B22"/>
    <mergeCell ref="A23:B23"/>
    <mergeCell ref="A24:B24"/>
    <mergeCell ref="A25:B25"/>
    <mergeCell ref="A26:B26"/>
    <mergeCell ref="A27:B27"/>
    <mergeCell ref="A35:B35"/>
    <mergeCell ref="A29:B29"/>
    <mergeCell ref="A30:B30"/>
    <mergeCell ref="A31:B31"/>
    <mergeCell ref="A32:B32"/>
    <mergeCell ref="A33:B33"/>
    <mergeCell ref="A34:B3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2"/>
  <sheetViews>
    <sheetView workbookViewId="0">
      <selection sqref="A1:F22"/>
    </sheetView>
  </sheetViews>
  <sheetFormatPr defaultRowHeight="15"/>
  <cols>
    <col min="1" max="1" width="4.42578125" customWidth="1"/>
    <col min="2" max="2" width="11.140625" customWidth="1"/>
    <col min="3" max="3" width="28.7109375" customWidth="1"/>
  </cols>
  <sheetData>
    <row r="1" spans="1:6" ht="21.75" customHeight="1">
      <c r="A1" s="51" t="s">
        <v>43</v>
      </c>
      <c r="B1" s="51"/>
      <c r="C1" s="51"/>
      <c r="D1" s="51"/>
      <c r="E1" s="51"/>
      <c r="F1" s="51"/>
    </row>
    <row r="2" spans="1:6" ht="60">
      <c r="A2" s="53" t="s">
        <v>44</v>
      </c>
      <c r="B2" s="53" t="s">
        <v>45</v>
      </c>
      <c r="C2" s="53" t="s">
        <v>46</v>
      </c>
      <c r="D2" s="53" t="s">
        <v>47</v>
      </c>
      <c r="E2" s="53" t="s">
        <v>48</v>
      </c>
      <c r="F2" s="53" t="s">
        <v>49</v>
      </c>
    </row>
    <row r="3" spans="1:6">
      <c r="A3" s="52">
        <v>1</v>
      </c>
      <c r="B3" s="52" t="s">
        <v>87</v>
      </c>
      <c r="C3" s="52" t="s">
        <v>86</v>
      </c>
      <c r="D3" s="52" t="s">
        <v>88</v>
      </c>
      <c r="E3" s="52">
        <v>863.44</v>
      </c>
      <c r="F3" s="52">
        <v>3453.76</v>
      </c>
    </row>
    <row r="4" spans="1:6">
      <c r="A4" s="52">
        <v>2</v>
      </c>
      <c r="B4" s="52" t="s">
        <v>90</v>
      </c>
      <c r="C4" s="52" t="s">
        <v>89</v>
      </c>
      <c r="D4" s="52" t="s">
        <v>78</v>
      </c>
      <c r="E4" s="52">
        <v>663.47</v>
      </c>
      <c r="F4" s="52">
        <v>2653.88</v>
      </c>
    </row>
    <row r="5" spans="1:6">
      <c r="A5" s="52">
        <v>3</v>
      </c>
      <c r="B5" s="52" t="s">
        <v>80</v>
      </c>
      <c r="C5" s="52" t="s">
        <v>79</v>
      </c>
      <c r="D5" s="52" t="s">
        <v>81</v>
      </c>
      <c r="E5" s="52">
        <v>281</v>
      </c>
      <c r="F5" s="52">
        <v>4215</v>
      </c>
    </row>
    <row r="6" spans="1:6">
      <c r="A6" s="52">
        <v>4</v>
      </c>
      <c r="B6" s="52" t="s">
        <v>77</v>
      </c>
      <c r="C6" s="52" t="s">
        <v>76</v>
      </c>
      <c r="D6" s="52" t="s">
        <v>78</v>
      </c>
      <c r="E6" s="52">
        <v>100.47</v>
      </c>
      <c r="F6" s="52">
        <v>401.88</v>
      </c>
    </row>
    <row r="7" spans="1:6">
      <c r="A7" s="52">
        <v>5</v>
      </c>
      <c r="B7" s="52" t="s">
        <v>82</v>
      </c>
      <c r="C7" s="52" t="s">
        <v>52</v>
      </c>
      <c r="D7" s="52" t="s">
        <v>83</v>
      </c>
      <c r="E7" s="52">
        <v>444.14</v>
      </c>
      <c r="F7" s="52">
        <v>2220.6999999999998</v>
      </c>
    </row>
    <row r="8" spans="1:6">
      <c r="A8" s="52">
        <v>6</v>
      </c>
      <c r="B8" s="52" t="s">
        <v>69</v>
      </c>
      <c r="C8" s="52" t="s">
        <v>74</v>
      </c>
      <c r="D8" s="52" t="s">
        <v>75</v>
      </c>
      <c r="E8" s="52">
        <v>901.39</v>
      </c>
      <c r="F8" s="52">
        <v>901.39</v>
      </c>
    </row>
    <row r="9" spans="1:6">
      <c r="A9" s="52">
        <v>7</v>
      </c>
      <c r="B9" s="52" t="s">
        <v>91</v>
      </c>
      <c r="C9" s="52" t="s">
        <v>53</v>
      </c>
      <c r="D9" s="52" t="s">
        <v>51</v>
      </c>
      <c r="E9" s="52">
        <v>287.39999999999998</v>
      </c>
      <c r="F9" s="52">
        <v>574.79999999999995</v>
      </c>
    </row>
    <row r="10" spans="1:6">
      <c r="A10" s="52">
        <v>8</v>
      </c>
      <c r="B10" s="52" t="s">
        <v>93</v>
      </c>
      <c r="C10" s="52" t="s">
        <v>92</v>
      </c>
      <c r="D10" s="52" t="s">
        <v>75</v>
      </c>
      <c r="E10" s="52">
        <v>901.39</v>
      </c>
      <c r="F10" s="52">
        <v>901.39</v>
      </c>
    </row>
    <row r="11" spans="1:6">
      <c r="A11" s="52"/>
      <c r="B11" s="52"/>
      <c r="C11" s="52"/>
      <c r="D11" s="52"/>
      <c r="E11" s="52"/>
      <c r="F11" s="52">
        <f>SUM(F3:F10)</f>
        <v>15322.799999999996</v>
      </c>
    </row>
    <row r="12" spans="1:6">
      <c r="A12" s="52" t="s">
        <v>54</v>
      </c>
      <c r="B12" s="52"/>
      <c r="C12" s="52"/>
      <c r="D12" s="52"/>
      <c r="E12" s="52"/>
      <c r="F12" s="52"/>
    </row>
    <row r="13" spans="1:6" ht="60">
      <c r="A13" s="53" t="s">
        <v>44</v>
      </c>
      <c r="B13" s="53" t="s">
        <v>45</v>
      </c>
      <c r="C13" s="53" t="s">
        <v>46</v>
      </c>
      <c r="D13" s="53" t="s">
        <v>47</v>
      </c>
      <c r="E13" s="53" t="s">
        <v>48</v>
      </c>
      <c r="F13" s="53" t="s">
        <v>49</v>
      </c>
    </row>
    <row r="14" spans="1:6">
      <c r="A14" s="52" t="s">
        <v>55</v>
      </c>
      <c r="B14" s="52" t="s">
        <v>62</v>
      </c>
      <c r="C14" s="52" t="s">
        <v>61</v>
      </c>
      <c r="D14" s="52" t="s">
        <v>56</v>
      </c>
      <c r="E14" s="52">
        <v>440.93</v>
      </c>
      <c r="F14" s="52">
        <v>440.93</v>
      </c>
    </row>
    <row r="15" spans="1:6">
      <c r="A15" s="52" t="s">
        <v>57</v>
      </c>
      <c r="B15" s="52" t="s">
        <v>64</v>
      </c>
      <c r="C15" s="52" t="s">
        <v>63</v>
      </c>
      <c r="D15" s="52" t="s">
        <v>65</v>
      </c>
      <c r="E15" s="52">
        <v>385.03</v>
      </c>
      <c r="F15" s="52">
        <v>1925.15</v>
      </c>
    </row>
    <row r="16" spans="1:6">
      <c r="A16" s="52" t="s">
        <v>58</v>
      </c>
      <c r="B16" s="52" t="s">
        <v>59</v>
      </c>
      <c r="C16" s="52" t="s">
        <v>60</v>
      </c>
      <c r="D16" s="52" t="s">
        <v>51</v>
      </c>
      <c r="E16" s="52">
        <v>485.42</v>
      </c>
      <c r="F16" s="52">
        <v>970.84</v>
      </c>
    </row>
    <row r="17" spans="1:6">
      <c r="A17" s="52">
        <v>4</v>
      </c>
      <c r="B17" s="52" t="s">
        <v>67</v>
      </c>
      <c r="C17" s="52" t="s">
        <v>66</v>
      </c>
      <c r="D17" s="52" t="s">
        <v>50</v>
      </c>
      <c r="E17" s="52">
        <v>692.97</v>
      </c>
      <c r="F17" s="52">
        <v>692.97</v>
      </c>
    </row>
    <row r="18" spans="1:6">
      <c r="A18" s="52">
        <v>5</v>
      </c>
      <c r="B18" s="52" t="s">
        <v>69</v>
      </c>
      <c r="C18" s="52" t="s">
        <v>68</v>
      </c>
      <c r="D18" s="52" t="s">
        <v>70</v>
      </c>
      <c r="E18" s="52">
        <v>894.58</v>
      </c>
      <c r="F18" s="52">
        <v>4920.1899999999996</v>
      </c>
    </row>
    <row r="19" spans="1:6">
      <c r="A19" s="52">
        <v>6</v>
      </c>
      <c r="B19" s="52" t="s">
        <v>72</v>
      </c>
      <c r="C19" s="52" t="s">
        <v>71</v>
      </c>
      <c r="D19" s="52" t="s">
        <v>73</v>
      </c>
      <c r="E19" s="52">
        <v>369.26</v>
      </c>
      <c r="F19" s="52">
        <v>738.52</v>
      </c>
    </row>
    <row r="20" spans="1:6">
      <c r="A20" s="52">
        <v>7</v>
      </c>
      <c r="B20" s="52" t="s">
        <v>64</v>
      </c>
      <c r="C20" s="52" t="s">
        <v>84</v>
      </c>
      <c r="D20" s="52" t="s">
        <v>78</v>
      </c>
      <c r="E20" s="52">
        <v>209.08</v>
      </c>
      <c r="F20" s="52">
        <v>836.32</v>
      </c>
    </row>
    <row r="21" spans="1:6">
      <c r="A21" s="52">
        <v>8</v>
      </c>
      <c r="B21" s="52" t="s">
        <v>62</v>
      </c>
      <c r="C21" s="52" t="s">
        <v>85</v>
      </c>
      <c r="D21" s="52" t="s">
        <v>73</v>
      </c>
      <c r="E21" s="52">
        <v>440.93</v>
      </c>
      <c r="F21" s="52">
        <v>881.86</v>
      </c>
    </row>
    <row r="22" spans="1:6">
      <c r="A22" s="52"/>
      <c r="B22" s="52"/>
      <c r="C22" s="52"/>
      <c r="D22" s="52"/>
      <c r="E22" s="52"/>
      <c r="F22" s="52">
        <f>SUM(F14:F21)</f>
        <v>11406.78</v>
      </c>
    </row>
  </sheetData>
  <mergeCells count="1">
    <mergeCell ref="A1:F1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dcterms:created xsi:type="dcterms:W3CDTF">2018-03-05T07:21:01Z</dcterms:created>
  <dcterms:modified xsi:type="dcterms:W3CDTF">2018-03-30T09:58:04Z</dcterms:modified>
</cp:coreProperties>
</file>